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09_CONJONCTURE\12_PRODUCTIONS_ANIMALES\10_CotationsAnimaux\_Résultats\40 Porc charcutier\"/>
    </mc:Choice>
  </mc:AlternateContent>
  <xr:revisionPtr revIDLastSave="0" documentId="13_ncr:1_{DAB6CC56-3FEE-45A1-8D94-1F477B58CBAA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Graph" sheetId="1" r:id="rId1"/>
    <sheet name="Données depuis 2005" sheetId="2" r:id="rId2"/>
    <sheet name="Stats annuelles" sheetId="7" r:id="rId3"/>
    <sheet name="Sources" sheetId="4" r:id="rId4"/>
  </sheets>
  <definedNames>
    <definedName name="_xlnm.Print_Area" localSheetId="0">Graph!$A$1:$M$40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97" i="2" l="1"/>
  <c r="D1149" i="2" l="1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098" i="2"/>
  <c r="D1099" i="2"/>
  <c r="D1100" i="2"/>
  <c r="D1101" i="2"/>
  <c r="D1102" i="2"/>
  <c r="D1103" i="2"/>
  <c r="D1104" i="2"/>
  <c r="D1091" i="2" l="1"/>
  <c r="D1092" i="2"/>
  <c r="D1093" i="2"/>
  <c r="D1094" i="2"/>
  <c r="D1095" i="2"/>
  <c r="D1096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57" i="2" l="1"/>
  <c r="D1058" i="2"/>
  <c r="D1059" i="2"/>
  <c r="D1060" i="2"/>
  <c r="D1061" i="2"/>
  <c r="D1062" i="2"/>
  <c r="D1063" i="2"/>
  <c r="D1064" i="2"/>
  <c r="D1052" i="2" l="1"/>
  <c r="D1053" i="2"/>
  <c r="D1054" i="2"/>
  <c r="D1055" i="2"/>
  <c r="D1056" i="2"/>
  <c r="D1049" i="2" l="1"/>
  <c r="D1050" i="2"/>
  <c r="D1051" i="2"/>
  <c r="D1044" i="2"/>
  <c r="D1045" i="2"/>
  <c r="D1046" i="2"/>
  <c r="D1047" i="2"/>
  <c r="D1048" i="2"/>
  <c r="D1041" i="2" l="1"/>
  <c r="D1042" i="2"/>
  <c r="D1043" i="2"/>
  <c r="D1036" i="2" l="1"/>
  <c r="D1037" i="2"/>
  <c r="D1038" i="2"/>
  <c r="D1039" i="2"/>
  <c r="D1040" i="2"/>
  <c r="D1032" i="2"/>
  <c r="D1033" i="2"/>
  <c r="D1034" i="2"/>
  <c r="D1035" i="2"/>
  <c r="D1031" i="2" l="1"/>
  <c r="D1030" i="2" l="1"/>
  <c r="D1029" i="2" l="1"/>
  <c r="D1028" i="2" l="1"/>
  <c r="G1020" i="2" l="1"/>
  <c r="H1020" i="2"/>
  <c r="D1027" i="2" l="1"/>
  <c r="D1026" i="2" l="1"/>
  <c r="D1024" i="2" l="1"/>
  <c r="D1025" i="2"/>
  <c r="D1023" i="2" l="1"/>
  <c r="D1021" i="2" l="1"/>
  <c r="D1022" i="2"/>
  <c r="D1020" i="2" l="1"/>
  <c r="D1018" i="2" l="1"/>
  <c r="D1019" i="2"/>
  <c r="D1017" i="2" l="1"/>
  <c r="D1016" i="2" l="1"/>
  <c r="D1015" i="2" l="1"/>
  <c r="D1014" i="2" l="1"/>
  <c r="D1013" i="2" l="1"/>
  <c r="D1012" i="2" l="1"/>
  <c r="D1010" i="2" l="1"/>
  <c r="D1009" i="2" l="1"/>
  <c r="D1008" i="2" l="1"/>
  <c r="D1007" i="2" l="1"/>
  <c r="D1006" i="2" l="1"/>
  <c r="D1005" i="2" l="1"/>
  <c r="D1004" i="2" l="1"/>
  <c r="D1003" i="2" l="1"/>
  <c r="D1002" i="2" l="1"/>
  <c r="D1001" i="2" l="1"/>
  <c r="D1000" i="2" l="1"/>
  <c r="D999" i="2" l="1"/>
  <c r="D998" i="2" l="1"/>
  <c r="D997" i="2" l="1"/>
  <c r="D996" i="2" l="1"/>
  <c r="D995" i="2" l="1"/>
  <c r="D991" i="2" l="1"/>
  <c r="D994" i="2"/>
  <c r="D993" i="2"/>
  <c r="D992" i="2" l="1"/>
  <c r="D990" i="2" l="1"/>
  <c r="D989" i="2" l="1"/>
  <c r="D988" i="2" l="1"/>
  <c r="D987" i="2" l="1"/>
  <c r="D986" i="2" l="1"/>
  <c r="D985" i="2" l="1"/>
  <c r="D984" i="2" l="1"/>
  <c r="D983" i="2" l="1"/>
  <c r="D982" i="2" l="1"/>
  <c r="D981" i="2" l="1"/>
  <c r="D980" i="2" l="1"/>
  <c r="D979" i="2" l="1"/>
  <c r="D978" i="2" l="1"/>
  <c r="D977" i="2" l="1"/>
  <c r="D976" i="2"/>
  <c r="D975" i="2" l="1"/>
  <c r="D974" i="2" l="1"/>
  <c r="D973" i="2" l="1"/>
  <c r="D972" i="2" l="1"/>
  <c r="D971" i="2"/>
  <c r="D970" i="2" l="1"/>
  <c r="D969" i="2" l="1"/>
  <c r="D968" i="2" l="1"/>
  <c r="D967" i="2" l="1"/>
  <c r="D966" i="2" l="1"/>
  <c r="D965" i="2" l="1"/>
  <c r="D964" i="2" l="1"/>
  <c r="D963" i="2" l="1"/>
  <c r="D962" i="2" l="1"/>
  <c r="D961" i="2" l="1"/>
  <c r="D960" i="2" l="1"/>
  <c r="D959" i="2" l="1"/>
  <c r="D958" i="2" l="1"/>
  <c r="D957" i="2"/>
  <c r="D956" i="2" l="1"/>
  <c r="D955" i="2" l="1"/>
  <c r="D954" i="2" l="1"/>
  <c r="D953" i="2" l="1"/>
  <c r="D952" i="2" l="1"/>
  <c r="D951" i="2" l="1"/>
  <c r="D950" i="2"/>
  <c r="D949" i="2" l="1"/>
  <c r="D948" i="2" l="1"/>
  <c r="D947" i="2" l="1"/>
  <c r="D946" i="2" l="1"/>
  <c r="D945" i="2" l="1"/>
  <c r="D944" i="2" l="1"/>
  <c r="D943" i="2"/>
  <c r="D942" i="2"/>
  <c r="D941" i="2"/>
  <c r="D940" i="2"/>
  <c r="D939" i="2"/>
  <c r="D938" i="2"/>
  <c r="D937" i="2"/>
  <c r="D936" i="2"/>
  <c r="D935" i="2"/>
  <c r="D934" i="2"/>
  <c r="D933" i="2"/>
  <c r="D932" i="2"/>
  <c r="D931" i="2"/>
  <c r="D930" i="2"/>
  <c r="D929" i="2"/>
  <c r="D928" i="2"/>
  <c r="D927" i="2"/>
  <c r="D926" i="2"/>
  <c r="D925" i="2"/>
  <c r="D924" i="2"/>
  <c r="D923" i="2"/>
  <c r="D922" i="2"/>
  <c r="D921" i="2"/>
  <c r="D920" i="2"/>
  <c r="D919" i="2"/>
  <c r="D918" i="2"/>
  <c r="D917" i="2"/>
  <c r="D916" i="2"/>
  <c r="D915" i="2"/>
  <c r="D914" i="2"/>
  <c r="D913" i="2"/>
  <c r="D912" i="2"/>
  <c r="D911" i="2"/>
  <c r="D910" i="2"/>
  <c r="D909" i="2"/>
  <c r="D908" i="2"/>
  <c r="D907" i="2"/>
  <c r="D906" i="2"/>
  <c r="D905" i="2"/>
  <c r="D904" i="2"/>
  <c r="D903" i="2"/>
  <c r="D902" i="2"/>
  <c r="D901" i="2"/>
  <c r="D900" i="2"/>
  <c r="D899" i="2"/>
  <c r="D898" i="2"/>
  <c r="D897" i="2"/>
  <c r="D896" i="2"/>
  <c r="D895" i="2"/>
  <c r="D894" i="2"/>
  <c r="D893" i="2"/>
  <c r="D892" i="2"/>
  <c r="D876" i="2"/>
  <c r="D891" i="2"/>
  <c r="D890" i="2"/>
  <c r="D889" i="2"/>
  <c r="D888" i="2"/>
  <c r="D887" i="2"/>
  <c r="D886" i="2"/>
  <c r="D885" i="2"/>
  <c r="D884" i="2"/>
  <c r="D883" i="2"/>
  <c r="D882" i="2"/>
  <c r="D881" i="2"/>
  <c r="D880" i="2"/>
  <c r="D879" i="2"/>
  <c r="D878" i="2"/>
  <c r="D877" i="2"/>
  <c r="D875" i="2"/>
  <c r="D874" i="2"/>
  <c r="D873" i="2"/>
  <c r="D872" i="2"/>
  <c r="D871" i="2"/>
  <c r="D870" i="2"/>
  <c r="D869" i="2"/>
  <c r="D868" i="2"/>
  <c r="D867" i="2"/>
  <c r="D866" i="2"/>
  <c r="D865" i="2"/>
  <c r="D864" i="2"/>
  <c r="D863" i="2"/>
  <c r="D862" i="2"/>
  <c r="D861" i="2"/>
  <c r="D860" i="2"/>
  <c r="D859" i="2"/>
  <c r="D858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G731" i="2"/>
  <c r="A2" i="2"/>
  <c r="D2" i="2" l="1"/>
  <c r="A3" i="2"/>
  <c r="D3" i="2" l="1"/>
  <c r="A4" i="2"/>
  <c r="A5" i="2" l="1"/>
  <c r="D4" i="2"/>
  <c r="D5" i="2" l="1"/>
  <c r="A6" i="2"/>
  <c r="A7" i="2" l="1"/>
  <c r="D6" i="2"/>
  <c r="D7" i="2" l="1"/>
  <c r="A8" i="2"/>
  <c r="A9" i="2" l="1"/>
  <c r="D8" i="2"/>
  <c r="D9" i="2" l="1"/>
  <c r="A10" i="2"/>
  <c r="A11" i="2" l="1"/>
  <c r="D10" i="2"/>
  <c r="D11" i="2" l="1"/>
  <c r="A12" i="2"/>
  <c r="A13" i="2" l="1"/>
  <c r="D12" i="2"/>
  <c r="D13" i="2" l="1"/>
  <c r="A14" i="2"/>
  <c r="A15" i="2" l="1"/>
  <c r="D14" i="2"/>
  <c r="A16" i="2" l="1"/>
  <c r="D15" i="2"/>
  <c r="A17" i="2" l="1"/>
  <c r="D16" i="2"/>
  <c r="D17" i="2" l="1"/>
  <c r="A18" i="2"/>
  <c r="A19" i="2" l="1"/>
  <c r="D18" i="2"/>
  <c r="D19" i="2" l="1"/>
  <c r="A20" i="2"/>
  <c r="A21" i="2" l="1"/>
  <c r="D20" i="2"/>
  <c r="D21" i="2" l="1"/>
  <c r="A22" i="2"/>
  <c r="A23" i="2" l="1"/>
  <c r="D22" i="2"/>
  <c r="A24" i="2" l="1"/>
  <c r="D23" i="2"/>
  <c r="A25" i="2" l="1"/>
  <c r="D24" i="2"/>
  <c r="D25" i="2" l="1"/>
  <c r="A26" i="2"/>
  <c r="A27" i="2" l="1"/>
  <c r="D26" i="2"/>
  <c r="A28" i="2" l="1"/>
  <c r="D27" i="2"/>
  <c r="A29" i="2" l="1"/>
  <c r="D28" i="2"/>
  <c r="D29" i="2" l="1"/>
  <c r="A30" i="2"/>
  <c r="A31" i="2" l="1"/>
  <c r="D30" i="2"/>
  <c r="A32" i="2" l="1"/>
  <c r="D31" i="2"/>
  <c r="A33" i="2" l="1"/>
  <c r="D32" i="2"/>
  <c r="D33" i="2" l="1"/>
  <c r="A34" i="2"/>
  <c r="A35" i="2" l="1"/>
  <c r="D34" i="2"/>
  <c r="D35" i="2" l="1"/>
  <c r="A36" i="2"/>
  <c r="A37" i="2" l="1"/>
  <c r="D36" i="2"/>
  <c r="D37" i="2" l="1"/>
  <c r="A38" i="2"/>
  <c r="A39" i="2" l="1"/>
  <c r="D38" i="2"/>
  <c r="D39" i="2" l="1"/>
  <c r="A40" i="2"/>
  <c r="A41" i="2" l="1"/>
  <c r="D40" i="2"/>
  <c r="D41" i="2" l="1"/>
  <c r="A42" i="2"/>
  <c r="A43" i="2" l="1"/>
  <c r="D42" i="2"/>
  <c r="D43" i="2" l="1"/>
  <c r="A44" i="2"/>
  <c r="A45" i="2" l="1"/>
  <c r="D44" i="2"/>
  <c r="D45" i="2" l="1"/>
  <c r="A46" i="2"/>
  <c r="A47" i="2" l="1"/>
  <c r="D46" i="2"/>
  <c r="D47" i="2" l="1"/>
  <c r="A48" i="2"/>
  <c r="A49" i="2" l="1"/>
  <c r="D48" i="2"/>
  <c r="D49" i="2" l="1"/>
  <c r="A50" i="2"/>
  <c r="A51" i="2" l="1"/>
  <c r="D50" i="2"/>
  <c r="D51" i="2" l="1"/>
  <c r="A52" i="2"/>
  <c r="A53" i="2" l="1"/>
  <c r="D52" i="2"/>
  <c r="D53" i="2" l="1"/>
  <c r="A54" i="2"/>
  <c r="A55" i="2" l="1"/>
  <c r="D54" i="2"/>
  <c r="A56" i="2" l="1"/>
  <c r="D55" i="2"/>
  <c r="A57" i="2" l="1"/>
  <c r="D56" i="2"/>
  <c r="D57" i="2" l="1"/>
  <c r="A58" i="2"/>
  <c r="A59" i="2" l="1"/>
  <c r="D58" i="2"/>
  <c r="A60" i="2" l="1"/>
  <c r="D59" i="2"/>
  <c r="A61" i="2" l="1"/>
  <c r="D60" i="2"/>
  <c r="D61" i="2" l="1"/>
  <c r="A62" i="2"/>
  <c r="A63" i="2" l="1"/>
  <c r="D62" i="2"/>
  <c r="A64" i="2" l="1"/>
  <c r="D63" i="2"/>
  <c r="A65" i="2" l="1"/>
  <c r="D64" i="2"/>
  <c r="D65" i="2" l="1"/>
  <c r="A66" i="2"/>
  <c r="A67" i="2" l="1"/>
  <c r="D66" i="2"/>
  <c r="D67" i="2" l="1"/>
  <c r="A68" i="2"/>
  <c r="A69" i="2" l="1"/>
  <c r="D68" i="2"/>
  <c r="D69" i="2" l="1"/>
  <c r="A70" i="2"/>
  <c r="A71" i="2" l="1"/>
  <c r="D70" i="2"/>
  <c r="D71" i="2" l="1"/>
  <c r="A72" i="2"/>
  <c r="A73" i="2" l="1"/>
  <c r="D72" i="2"/>
  <c r="D73" i="2" l="1"/>
  <c r="A74" i="2"/>
  <c r="A75" i="2" l="1"/>
  <c r="D74" i="2"/>
  <c r="D75" i="2" l="1"/>
  <c r="A76" i="2"/>
  <c r="A77" i="2" l="1"/>
  <c r="D76" i="2"/>
  <c r="D77" i="2" l="1"/>
  <c r="A78" i="2"/>
  <c r="A79" i="2" l="1"/>
  <c r="D78" i="2"/>
  <c r="D79" i="2" l="1"/>
  <c r="A80" i="2"/>
  <c r="A81" i="2" l="1"/>
  <c r="D80" i="2"/>
  <c r="D81" i="2" l="1"/>
  <c r="A82" i="2"/>
  <c r="A83" i="2" l="1"/>
  <c r="D82" i="2"/>
  <c r="A84" i="2" l="1"/>
  <c r="D83" i="2"/>
  <c r="A85" i="2" l="1"/>
  <c r="D84" i="2"/>
  <c r="D85" i="2" l="1"/>
  <c r="A86" i="2"/>
  <c r="A87" i="2" l="1"/>
  <c r="D86" i="2"/>
  <c r="A88" i="2" l="1"/>
  <c r="D87" i="2"/>
  <c r="A89" i="2" l="1"/>
  <c r="D88" i="2"/>
  <c r="D89" i="2" l="1"/>
  <c r="A90" i="2"/>
  <c r="A91" i="2" l="1"/>
  <c r="D90" i="2"/>
  <c r="A92" i="2" l="1"/>
  <c r="D91" i="2"/>
  <c r="A93" i="2" l="1"/>
  <c r="D92" i="2"/>
  <c r="D93" i="2" l="1"/>
  <c r="A94" i="2"/>
  <c r="A95" i="2" l="1"/>
  <c r="D94" i="2"/>
  <c r="A96" i="2" l="1"/>
  <c r="D95" i="2"/>
  <c r="A97" i="2" l="1"/>
  <c r="D96" i="2"/>
  <c r="D97" i="2" l="1"/>
  <c r="A98" i="2"/>
  <c r="A99" i="2" l="1"/>
  <c r="D98" i="2"/>
  <c r="D99" i="2" l="1"/>
  <c r="A100" i="2"/>
  <c r="A101" i="2" l="1"/>
  <c r="D100" i="2"/>
  <c r="D101" i="2" l="1"/>
  <c r="A102" i="2"/>
  <c r="A103" i="2" l="1"/>
  <c r="D102" i="2"/>
  <c r="D103" i="2" l="1"/>
  <c r="A104" i="2"/>
  <c r="A105" i="2" l="1"/>
  <c r="D104" i="2"/>
  <c r="D105" i="2" l="1"/>
  <c r="A106" i="2"/>
  <c r="A107" i="2" l="1"/>
  <c r="D106" i="2"/>
  <c r="D107" i="2" l="1"/>
  <c r="A108" i="2"/>
  <c r="A109" i="2" l="1"/>
  <c r="D108" i="2"/>
  <c r="D109" i="2" l="1"/>
  <c r="A110" i="2"/>
  <c r="A111" i="2" l="1"/>
  <c r="D110" i="2"/>
  <c r="A112" i="2" l="1"/>
  <c r="D111" i="2"/>
  <c r="A113" i="2" l="1"/>
  <c r="D112" i="2"/>
  <c r="D113" i="2" l="1"/>
  <c r="A114" i="2"/>
  <c r="D114" i="2" l="1"/>
  <c r="A115" i="2"/>
  <c r="D115" i="2" l="1"/>
  <c r="A116" i="2"/>
  <c r="D116" i="2" l="1"/>
  <c r="A117" i="2"/>
  <c r="D117" i="2" l="1"/>
  <c r="A118" i="2"/>
  <c r="D118" i="2" l="1"/>
  <c r="A119" i="2"/>
  <c r="A120" i="2" l="1"/>
  <c r="D119" i="2"/>
  <c r="D120" i="2" l="1"/>
  <c r="A121" i="2"/>
  <c r="D121" i="2" l="1"/>
  <c r="A122" i="2"/>
  <c r="D122" i="2" l="1"/>
  <c r="A123" i="2"/>
  <c r="A124" i="2" l="1"/>
  <c r="D123" i="2"/>
  <c r="D124" i="2" l="1"/>
  <c r="A125" i="2"/>
  <c r="A126" i="2" l="1"/>
  <c r="D125" i="2"/>
  <c r="D126" i="2" l="1"/>
  <c r="A127" i="2"/>
  <c r="A128" i="2" l="1"/>
  <c r="D127" i="2"/>
  <c r="D128" i="2" l="1"/>
  <c r="A129" i="2"/>
  <c r="D129" i="2" l="1"/>
  <c r="A130" i="2"/>
  <c r="D130" i="2" l="1"/>
  <c r="A131" i="2"/>
  <c r="D131" i="2" l="1"/>
  <c r="A132" i="2"/>
  <c r="D132" i="2" l="1"/>
  <c r="A133" i="2"/>
  <c r="D133" i="2" l="1"/>
  <c r="A134" i="2"/>
  <c r="D134" i="2" l="1"/>
  <c r="A135" i="2"/>
  <c r="D135" i="2" l="1"/>
  <c r="A136" i="2"/>
  <c r="D136" i="2" l="1"/>
  <c r="A137" i="2"/>
  <c r="D137" i="2" l="1"/>
  <c r="A138" i="2"/>
  <c r="D138" i="2" l="1"/>
  <c r="A139" i="2"/>
  <c r="D139" i="2" l="1"/>
  <c r="A140" i="2"/>
  <c r="D140" i="2" l="1"/>
  <c r="A141" i="2"/>
  <c r="D141" i="2" l="1"/>
  <c r="A142" i="2"/>
  <c r="D142" i="2" l="1"/>
  <c r="A143" i="2"/>
  <c r="D143" i="2" l="1"/>
  <c r="A144" i="2"/>
  <c r="D144" i="2" l="1"/>
  <c r="A145" i="2"/>
  <c r="D145" i="2" l="1"/>
  <c r="A146" i="2"/>
  <c r="D146" i="2" l="1"/>
  <c r="A147" i="2"/>
  <c r="D147" i="2" l="1"/>
  <c r="A148" i="2"/>
  <c r="D148" i="2" l="1"/>
  <c r="A149" i="2"/>
  <c r="D149" i="2" l="1"/>
  <c r="A150" i="2"/>
  <c r="D150" i="2" l="1"/>
  <c r="A151" i="2"/>
  <c r="A152" i="2" l="1"/>
  <c r="D151" i="2"/>
  <c r="D152" i="2" l="1"/>
  <c r="A153" i="2"/>
  <c r="D153" i="2" l="1"/>
  <c r="A154" i="2"/>
  <c r="D154" i="2" l="1"/>
  <c r="A155" i="2"/>
  <c r="A156" i="2" l="1"/>
  <c r="D155" i="2"/>
  <c r="D156" i="2" l="1"/>
  <c r="A157" i="2"/>
  <c r="A158" i="2" l="1"/>
  <c r="D157" i="2"/>
  <c r="D158" i="2" l="1"/>
  <c r="A159" i="2"/>
  <c r="D159" i="2" l="1"/>
  <c r="A160" i="2"/>
  <c r="D160" i="2" l="1"/>
  <c r="A161" i="2"/>
  <c r="D161" i="2" l="1"/>
  <c r="A162" i="2"/>
  <c r="D162" i="2" l="1"/>
  <c r="A163" i="2"/>
  <c r="D163" i="2" l="1"/>
  <c r="A164" i="2"/>
  <c r="D164" i="2" l="1"/>
  <c r="A165" i="2"/>
  <c r="D165" i="2" l="1"/>
  <c r="A166" i="2"/>
  <c r="D166" i="2" l="1"/>
  <c r="A167" i="2"/>
  <c r="D167" i="2" l="1"/>
  <c r="A168" i="2"/>
  <c r="D168" i="2" l="1"/>
  <c r="A169" i="2"/>
  <c r="D169" i="2" l="1"/>
  <c r="A170" i="2"/>
  <c r="D170" i="2" l="1"/>
  <c r="A171" i="2"/>
  <c r="A172" i="2" l="1"/>
  <c r="D171" i="2"/>
  <c r="D172" i="2" l="1"/>
  <c r="A173" i="2"/>
  <c r="A174" i="2" l="1"/>
  <c r="D173" i="2"/>
  <c r="D174" i="2" l="1"/>
  <c r="A175" i="2"/>
  <c r="A176" i="2" l="1"/>
  <c r="D175" i="2"/>
  <c r="D176" i="2" l="1"/>
  <c r="A177" i="2"/>
  <c r="D177" i="2" l="1"/>
  <c r="A178" i="2"/>
  <c r="D178" i="2" l="1"/>
  <c r="A179" i="2"/>
  <c r="A180" i="2" l="1"/>
  <c r="D179" i="2"/>
  <c r="D180" i="2" l="1"/>
  <c r="A181" i="2"/>
  <c r="D181" i="2" l="1"/>
  <c r="A182" i="2"/>
  <c r="D182" i="2" l="1"/>
  <c r="A183" i="2"/>
  <c r="D183" i="2" l="1"/>
  <c r="A184" i="2"/>
  <c r="D184" i="2" l="1"/>
  <c r="A185" i="2"/>
  <c r="D185" i="2" l="1"/>
  <c r="A186" i="2"/>
  <c r="D186" i="2" l="1"/>
  <c r="A187" i="2"/>
  <c r="D187" i="2" l="1"/>
  <c r="A188" i="2"/>
  <c r="D188" i="2" l="1"/>
  <c r="A189" i="2"/>
  <c r="A190" i="2" l="1"/>
  <c r="D189" i="2"/>
  <c r="A191" i="2" l="1"/>
  <c r="D190" i="2"/>
  <c r="D191" i="2" l="1"/>
  <c r="A192" i="2"/>
  <c r="D192" i="2" l="1"/>
  <c r="A193" i="2"/>
  <c r="D193" i="2" l="1"/>
  <c r="A194" i="2"/>
  <c r="A195" i="2" l="1"/>
  <c r="D194" i="2"/>
  <c r="A196" i="2" l="1"/>
  <c r="D195" i="2"/>
  <c r="D196" i="2" l="1"/>
  <c r="A197" i="2"/>
  <c r="D197" i="2" l="1"/>
  <c r="A198" i="2"/>
  <c r="D198" i="2" l="1"/>
  <c r="A199" i="2"/>
  <c r="D199" i="2" l="1"/>
  <c r="A200" i="2"/>
  <c r="D200" i="2" l="1"/>
  <c r="A201" i="2"/>
  <c r="D201" i="2" l="1"/>
  <c r="A202" i="2"/>
  <c r="D202" i="2" l="1"/>
  <c r="A203" i="2"/>
  <c r="D203" i="2" l="1"/>
  <c r="A204" i="2"/>
  <c r="D204" i="2" l="1"/>
  <c r="A205" i="2"/>
  <c r="D205" i="2" l="1"/>
  <c r="A206" i="2"/>
  <c r="D206" i="2" l="1"/>
  <c r="A207" i="2"/>
  <c r="D207" i="2" l="1"/>
  <c r="A208" i="2"/>
  <c r="D208" i="2" l="1"/>
  <c r="A209" i="2"/>
  <c r="D209" i="2" l="1"/>
  <c r="A210" i="2"/>
  <c r="D210" i="2" l="1"/>
  <c r="A211" i="2"/>
  <c r="D211" i="2" l="1"/>
  <c r="A212" i="2"/>
  <c r="D212" i="2" l="1"/>
  <c r="A213" i="2"/>
  <c r="D213" i="2" l="1"/>
  <c r="A214" i="2"/>
  <c r="D214" i="2" l="1"/>
  <c r="A215" i="2"/>
  <c r="D215" i="2" l="1"/>
  <c r="A216" i="2"/>
  <c r="D216" i="2" l="1"/>
  <c r="A217" i="2"/>
  <c r="D217" i="2" l="1"/>
  <c r="A218" i="2"/>
  <c r="A219" i="2" l="1"/>
  <c r="D218" i="2"/>
  <c r="D219" i="2" l="1"/>
  <c r="A220" i="2"/>
  <c r="D220" i="2" l="1"/>
  <c r="A221" i="2"/>
  <c r="D221" i="2" l="1"/>
  <c r="A222" i="2"/>
  <c r="A223" i="2" l="1"/>
  <c r="D222" i="2"/>
  <c r="A224" i="2" l="1"/>
  <c r="D223" i="2"/>
  <c r="D224" i="2" l="1"/>
  <c r="A225" i="2"/>
  <c r="D225" i="2" l="1"/>
  <c r="A226" i="2"/>
  <c r="D226" i="2" l="1"/>
  <c r="A227" i="2"/>
  <c r="D227" i="2" l="1"/>
  <c r="A228" i="2"/>
  <c r="D228" i="2" l="1"/>
  <c r="A229" i="2"/>
  <c r="D229" i="2" l="1"/>
  <c r="A230" i="2"/>
  <c r="D230" i="2" l="1"/>
  <c r="A231" i="2"/>
  <c r="D231" i="2" l="1"/>
  <c r="A232" i="2"/>
  <c r="D232" i="2" l="1"/>
  <c r="A233" i="2"/>
  <c r="D233" i="2" l="1"/>
  <c r="A234" i="2"/>
  <c r="D234" i="2" l="1"/>
  <c r="A235" i="2"/>
  <c r="D235" i="2" l="1"/>
  <c r="A236" i="2"/>
  <c r="D236" i="2" l="1"/>
  <c r="A237" i="2"/>
  <c r="D237" i="2" l="1"/>
  <c r="A238" i="2"/>
  <c r="D238" i="2" l="1"/>
  <c r="A239" i="2"/>
  <c r="A240" i="2" l="1"/>
  <c r="D239" i="2"/>
  <c r="D240" i="2" l="1"/>
  <c r="A241" i="2"/>
  <c r="D241" i="2" l="1"/>
  <c r="A242" i="2"/>
  <c r="D242" i="2" l="1"/>
  <c r="A243" i="2"/>
  <c r="A244" i="2" l="1"/>
  <c r="D243" i="2"/>
  <c r="D244" i="2" l="1"/>
  <c r="A245" i="2"/>
  <c r="D245" i="2" l="1"/>
  <c r="A246" i="2"/>
  <c r="D246" i="2" l="1"/>
  <c r="A247" i="2"/>
  <c r="D247" i="2" l="1"/>
  <c r="A248" i="2"/>
  <c r="A249" i="2" l="1"/>
  <c r="D248" i="2"/>
  <c r="D249" i="2" l="1"/>
  <c r="A250" i="2"/>
  <c r="D250" i="2" l="1"/>
  <c r="A251" i="2"/>
  <c r="D251" i="2" l="1"/>
  <c r="A252" i="2"/>
  <c r="D252" i="2" l="1"/>
  <c r="A253" i="2"/>
  <c r="D253" i="2" l="1"/>
  <c r="A254" i="2"/>
  <c r="D254" i="2" l="1"/>
  <c r="A255" i="2"/>
  <c r="D255" i="2" l="1"/>
  <c r="A256" i="2"/>
  <c r="D256" i="2" l="1"/>
  <c r="A257" i="2"/>
  <c r="D257" i="2" l="1"/>
  <c r="A258" i="2"/>
  <c r="D258" i="2" l="1"/>
  <c r="A259" i="2"/>
  <c r="A260" i="2" l="1"/>
  <c r="D259" i="2"/>
  <c r="D260" i="2" l="1"/>
  <c r="A261" i="2"/>
  <c r="D261" i="2" l="1"/>
  <c r="A262" i="2"/>
  <c r="D262" i="2" l="1"/>
  <c r="A263" i="2"/>
  <c r="D263" i="2" l="1"/>
  <c r="A264" i="2"/>
  <c r="D264" i="2" l="1"/>
  <c r="A265" i="2"/>
  <c r="D265" i="2" l="1"/>
  <c r="A266" i="2"/>
  <c r="A267" i="2" l="1"/>
  <c r="D266" i="2"/>
  <c r="D267" i="2" l="1"/>
  <c r="A268" i="2"/>
  <c r="D268" i="2" l="1"/>
  <c r="A269" i="2"/>
  <c r="D269" i="2" l="1"/>
  <c r="A270" i="2"/>
  <c r="D270" i="2" l="1"/>
  <c r="A271" i="2"/>
  <c r="D271" i="2" l="1"/>
  <c r="A272" i="2"/>
  <c r="D272" i="2" l="1"/>
  <c r="A273" i="2"/>
  <c r="D273" i="2" l="1"/>
  <c r="A274" i="2"/>
  <c r="D274" i="2" l="1"/>
  <c r="A275" i="2"/>
  <c r="D275" i="2" l="1"/>
  <c r="A276" i="2"/>
  <c r="D276" i="2" l="1"/>
  <c r="A277" i="2"/>
  <c r="D277" i="2" l="1"/>
  <c r="A278" i="2"/>
  <c r="D278" i="2" l="1"/>
  <c r="A279" i="2"/>
  <c r="D279" i="2" l="1"/>
  <c r="A280" i="2"/>
  <c r="D280" i="2" l="1"/>
  <c r="A281" i="2"/>
  <c r="D281" i="2" l="1"/>
  <c r="A282" i="2"/>
  <c r="D282" i="2" l="1"/>
  <c r="A283" i="2"/>
  <c r="D283" i="2" l="1"/>
  <c r="A284" i="2"/>
  <c r="D284" i="2" l="1"/>
  <c r="A285" i="2"/>
  <c r="D285" i="2" l="1"/>
  <c r="A286" i="2"/>
  <c r="A287" i="2" l="1"/>
  <c r="D286" i="2"/>
  <c r="A288" i="2" l="1"/>
  <c r="D287" i="2"/>
  <c r="D288" i="2" l="1"/>
  <c r="A289" i="2"/>
  <c r="D289" i="2" l="1"/>
  <c r="A290" i="2"/>
  <c r="A291" i="2" l="1"/>
  <c r="D290" i="2"/>
  <c r="D291" i="2" l="1"/>
  <c r="A292" i="2"/>
  <c r="D292" i="2" l="1"/>
  <c r="A293" i="2"/>
  <c r="D293" i="2" l="1"/>
  <c r="A294" i="2"/>
  <c r="D294" i="2" l="1"/>
  <c r="A295" i="2"/>
  <c r="D295" i="2" l="1"/>
  <c r="A296" i="2"/>
  <c r="D296" i="2" l="1"/>
  <c r="A297" i="2"/>
  <c r="D297" i="2" l="1"/>
  <c r="A298" i="2"/>
  <c r="D298" i="2" l="1"/>
  <c r="A299" i="2"/>
  <c r="D299" i="2" l="1"/>
  <c r="A300" i="2"/>
  <c r="D300" i="2" l="1"/>
  <c r="A301" i="2"/>
  <c r="D301" i="2" l="1"/>
  <c r="A302" i="2"/>
  <c r="D302" i="2" l="1"/>
  <c r="A303" i="2"/>
  <c r="A304" i="2" l="1"/>
  <c r="D303" i="2"/>
  <c r="D304" i="2" l="1"/>
  <c r="A305" i="2"/>
  <c r="D305" i="2" l="1"/>
  <c r="A306" i="2"/>
  <c r="D306" i="2" l="1"/>
  <c r="A307" i="2"/>
  <c r="A308" i="2" l="1"/>
  <c r="D307" i="2"/>
  <c r="D308" i="2" l="1"/>
  <c r="A309" i="2"/>
  <c r="D309" i="2" l="1"/>
  <c r="A310" i="2"/>
  <c r="D310" i="2" l="1"/>
  <c r="A311" i="2"/>
  <c r="A312" i="2" l="1"/>
  <c r="D311" i="2"/>
  <c r="A313" i="2" l="1"/>
  <c r="D312" i="2"/>
  <c r="D313" i="2" l="1"/>
  <c r="A314" i="2"/>
  <c r="D314" i="2" l="1"/>
  <c r="A315" i="2"/>
  <c r="D315" i="2" l="1"/>
  <c r="A316" i="2"/>
  <c r="D316" i="2" l="1"/>
  <c r="A317" i="2"/>
  <c r="D317" i="2" l="1"/>
  <c r="A318" i="2"/>
  <c r="D318" i="2" l="1"/>
  <c r="A319" i="2"/>
  <c r="D319" i="2" l="1"/>
  <c r="A320" i="2"/>
  <c r="D320" i="2" l="1"/>
  <c r="A321" i="2"/>
  <c r="D321" i="2" l="1"/>
  <c r="A322" i="2"/>
  <c r="A323" i="2" l="1"/>
  <c r="D322" i="2"/>
  <c r="D323" i="2" l="1"/>
  <c r="A324" i="2"/>
  <c r="A325" i="2" l="1"/>
  <c r="D324" i="2"/>
  <c r="D325" i="2" l="1"/>
  <c r="A326" i="2"/>
  <c r="D326" i="2" l="1"/>
  <c r="A327" i="2"/>
  <c r="A328" i="2" l="1"/>
  <c r="D327" i="2"/>
  <c r="A329" i="2" l="1"/>
  <c r="D328" i="2"/>
  <c r="D329" i="2" l="1"/>
  <c r="A330" i="2"/>
  <c r="A331" i="2" l="1"/>
  <c r="D330" i="2"/>
  <c r="D331" i="2" l="1"/>
  <c r="A332" i="2"/>
  <c r="D332" i="2" l="1"/>
  <c r="A333" i="2"/>
  <c r="A334" i="2" l="1"/>
  <c r="D333" i="2"/>
  <c r="D334" i="2" l="1"/>
  <c r="A335" i="2"/>
  <c r="D335" i="2" l="1"/>
  <c r="A336" i="2"/>
  <c r="D336" i="2" l="1"/>
  <c r="A337" i="2"/>
  <c r="A338" i="2" l="1"/>
  <c r="D337" i="2"/>
  <c r="D338" i="2" l="1"/>
  <c r="A339" i="2"/>
  <c r="D339" i="2" l="1"/>
  <c r="A340" i="2"/>
  <c r="D340" i="2" l="1"/>
  <c r="A341" i="2"/>
  <c r="A342" i="2" l="1"/>
  <c r="D341" i="2"/>
  <c r="D342" i="2" l="1"/>
  <c r="A343" i="2"/>
  <c r="A344" i="2" l="1"/>
  <c r="D343" i="2"/>
  <c r="D344" i="2" l="1"/>
  <c r="A345" i="2"/>
  <c r="A346" i="2" l="1"/>
  <c r="D345" i="2"/>
  <c r="D346" i="2" l="1"/>
  <c r="A347" i="2"/>
  <c r="D347" i="2" l="1"/>
  <c r="A348" i="2"/>
  <c r="D348" i="2" l="1"/>
  <c r="A349" i="2"/>
  <c r="A350" i="2" l="1"/>
  <c r="D349" i="2"/>
  <c r="A351" i="2" l="1"/>
  <c r="D350" i="2"/>
  <c r="A352" i="2" l="1"/>
  <c r="D351" i="2"/>
  <c r="D352" i="2" l="1"/>
  <c r="A353" i="2"/>
  <c r="A354" i="2" l="1"/>
  <c r="D353" i="2"/>
  <c r="D354" i="2" l="1"/>
  <c r="A355" i="2"/>
  <c r="D355" i="2" l="1"/>
  <c r="A356" i="2"/>
  <c r="D356" i="2" l="1"/>
  <c r="A357" i="2"/>
  <c r="A358" i="2" l="1"/>
  <c r="D357" i="2"/>
  <c r="D358" i="2" l="1"/>
  <c r="A359" i="2"/>
  <c r="D359" i="2" l="1"/>
  <c r="A360" i="2"/>
  <c r="D360" i="2" l="1"/>
  <c r="A361" i="2"/>
  <c r="A362" i="2" l="1"/>
  <c r="D361" i="2"/>
  <c r="D362" i="2" l="1"/>
  <c r="A363" i="2"/>
  <c r="D363" i="2" l="1"/>
  <c r="A364" i="2"/>
  <c r="D364" i="2" l="1"/>
  <c r="A365" i="2"/>
  <c r="A366" i="2" l="1"/>
  <c r="D365" i="2"/>
  <c r="A367" i="2" l="1"/>
  <c r="D366" i="2"/>
  <c r="D367" i="2" l="1"/>
  <c r="A368" i="2"/>
  <c r="D368" i="2" l="1"/>
  <c r="A369" i="2"/>
  <c r="A370" i="2" l="1"/>
  <c r="D369" i="2"/>
  <c r="D370" i="2" l="1"/>
  <c r="A371" i="2"/>
  <c r="A372" i="2" l="1"/>
  <c r="D371" i="2"/>
  <c r="D372" i="2" l="1"/>
  <c r="A373" i="2"/>
  <c r="A374" i="2" l="1"/>
  <c r="D373" i="2"/>
  <c r="D374" i="2" l="1"/>
  <c r="A375" i="2"/>
  <c r="D375" i="2" l="1"/>
  <c r="A376" i="2"/>
  <c r="A377" i="2" l="1"/>
  <c r="D376" i="2"/>
  <c r="A378" i="2" l="1"/>
  <c r="D377" i="2"/>
  <c r="D378" i="2" l="1"/>
  <c r="A379" i="2"/>
  <c r="D379" i="2" l="1"/>
  <c r="A380" i="2"/>
  <c r="D380" i="2" l="1"/>
  <c r="A381" i="2"/>
  <c r="A382" i="2" l="1"/>
  <c r="D381" i="2"/>
  <c r="A383" i="2" l="1"/>
  <c r="D382" i="2"/>
  <c r="D383" i="2" l="1"/>
  <c r="A384" i="2"/>
  <c r="D384" i="2" l="1"/>
  <c r="A385" i="2"/>
  <c r="A386" i="2" l="1"/>
  <c r="D385" i="2"/>
  <c r="A387" i="2" l="1"/>
  <c r="D386" i="2"/>
  <c r="A388" i="2" l="1"/>
  <c r="D387" i="2"/>
  <c r="D388" i="2" l="1"/>
  <c r="A389" i="2"/>
  <c r="A390" i="2" l="1"/>
  <c r="D389" i="2"/>
  <c r="D390" i="2" l="1"/>
  <c r="A391" i="2"/>
  <c r="A392" i="2" l="1"/>
  <c r="D391" i="2"/>
  <c r="D392" i="2" l="1"/>
  <c r="A393" i="2"/>
  <c r="A394" i="2" l="1"/>
  <c r="D393" i="2"/>
  <c r="A395" i="2" l="1"/>
  <c r="D394" i="2"/>
  <c r="D395" i="2" l="1"/>
  <c r="A396" i="2"/>
  <c r="D396" i="2" l="1"/>
  <c r="A397" i="2"/>
  <c r="A398" i="2" l="1"/>
  <c r="D397" i="2"/>
  <c r="A399" i="2" l="1"/>
  <c r="D398" i="2"/>
  <c r="A400" i="2" l="1"/>
  <c r="D399" i="2"/>
  <c r="D400" i="2" l="1"/>
  <c r="A401" i="2"/>
  <c r="A402" i="2" l="1"/>
  <c r="D401" i="2"/>
  <c r="D402" i="2" l="1"/>
  <c r="A403" i="2"/>
  <c r="A404" i="2" l="1"/>
  <c r="D403" i="2"/>
  <c r="D404" i="2" l="1"/>
  <c r="A405" i="2"/>
  <c r="A406" i="2" l="1"/>
  <c r="D405" i="2"/>
  <c r="D406" i="2" l="1"/>
  <c r="A407" i="2"/>
  <c r="D407" i="2" l="1"/>
  <c r="A408" i="2"/>
  <c r="D408" i="2" l="1"/>
  <c r="A409" i="2"/>
  <c r="A410" i="2" l="1"/>
  <c r="D409" i="2"/>
  <c r="D410" i="2" l="1"/>
  <c r="A411" i="2"/>
  <c r="D411" i="2" l="1"/>
  <c r="A412" i="2"/>
  <c r="D412" i="2" l="1"/>
  <c r="A413" i="2"/>
  <c r="A414" i="2" l="1"/>
  <c r="D413" i="2"/>
  <c r="A415" i="2" l="1"/>
  <c r="D414" i="2"/>
  <c r="A416" i="2" l="1"/>
  <c r="D415" i="2"/>
  <c r="D416" i="2" l="1"/>
  <c r="A417" i="2"/>
  <c r="A418" i="2" l="1"/>
  <c r="D417" i="2"/>
  <c r="D418" i="2" l="1"/>
  <c r="A419" i="2"/>
  <c r="A420" i="2" l="1"/>
  <c r="D419" i="2"/>
  <c r="D420" i="2" l="1"/>
  <c r="A421" i="2"/>
  <c r="A422" i="2" l="1"/>
  <c r="D421" i="2"/>
  <c r="D422" i="2" l="1"/>
  <c r="A423" i="2"/>
  <c r="D423" i="2" l="1"/>
  <c r="A424" i="2"/>
  <c r="D424" i="2" l="1"/>
  <c r="A425" i="2"/>
  <c r="A426" i="2" l="1"/>
  <c r="D425" i="2"/>
  <c r="D426" i="2" l="1"/>
  <c r="A427" i="2"/>
  <c r="D427" i="2" l="1"/>
  <c r="A428" i="2"/>
  <c r="D428" i="2" l="1"/>
  <c r="A429" i="2"/>
  <c r="A430" i="2" l="1"/>
  <c r="D429" i="2"/>
  <c r="A431" i="2" l="1"/>
  <c r="D430" i="2"/>
  <c r="D431" i="2" l="1"/>
  <c r="A432" i="2"/>
  <c r="D432" i="2" l="1"/>
  <c r="A433" i="2"/>
  <c r="A434" i="2" l="1"/>
  <c r="D433" i="2"/>
  <c r="A435" i="2" l="1"/>
  <c r="D434" i="2"/>
  <c r="A436" i="2" l="1"/>
  <c r="D435" i="2"/>
  <c r="D436" i="2" l="1"/>
  <c r="A437" i="2"/>
  <c r="A438" i="2" l="1"/>
  <c r="D437" i="2"/>
  <c r="D438" i="2" l="1"/>
  <c r="A439" i="2"/>
  <c r="D439" i="2" l="1"/>
  <c r="A440" i="2"/>
  <c r="A441" i="2" l="1"/>
  <c r="D440" i="2"/>
  <c r="A442" i="2" l="1"/>
  <c r="D441" i="2"/>
  <c r="A443" i="2" l="1"/>
  <c r="D442" i="2"/>
  <c r="D443" i="2" l="1"/>
  <c r="A444" i="2"/>
  <c r="D444" i="2" l="1"/>
  <c r="A445" i="2"/>
  <c r="A446" i="2" l="1"/>
  <c r="D445" i="2"/>
  <c r="A447" i="2" l="1"/>
  <c r="D446" i="2"/>
  <c r="D447" i="2" l="1"/>
  <c r="A448" i="2"/>
  <c r="D448" i="2" l="1"/>
  <c r="A449" i="2"/>
  <c r="A450" i="2" l="1"/>
  <c r="D449" i="2"/>
  <c r="A451" i="2" l="1"/>
  <c r="D450" i="2"/>
  <c r="A452" i="2" l="1"/>
  <c r="D451" i="2"/>
  <c r="D452" i="2" l="1"/>
  <c r="A453" i="2"/>
  <c r="A454" i="2" l="1"/>
  <c r="D453" i="2"/>
  <c r="D454" i="2" l="1"/>
  <c r="A455" i="2"/>
  <c r="D455" i="2" l="1"/>
  <c r="A456" i="2"/>
  <c r="D456" i="2" l="1"/>
  <c r="A457" i="2"/>
  <c r="D457" i="2" l="1"/>
  <c r="A458" i="2"/>
  <c r="A459" i="2" l="1"/>
  <c r="D458" i="2"/>
  <c r="D459" i="2" l="1"/>
  <c r="A460" i="2"/>
  <c r="D460" i="2" l="1"/>
  <c r="A461" i="2"/>
  <c r="A462" i="2" l="1"/>
  <c r="D461" i="2"/>
  <c r="D462" i="2" l="1"/>
  <c r="A463" i="2"/>
  <c r="D463" i="2" l="1"/>
  <c r="A464" i="2"/>
  <c r="D464" i="2" l="1"/>
  <c r="A465" i="2"/>
  <c r="A466" i="2" l="1"/>
  <c r="D465" i="2"/>
  <c r="D466" i="2" l="1"/>
  <c r="A467" i="2"/>
  <c r="A468" i="2" l="1"/>
  <c r="D467" i="2"/>
  <c r="D468" i="2" l="1"/>
  <c r="A469" i="2"/>
  <c r="A470" i="2" l="1"/>
  <c r="D469" i="2"/>
  <c r="A471" i="2" l="1"/>
  <c r="D470" i="2"/>
  <c r="D471" i="2" l="1"/>
  <c r="A472" i="2"/>
  <c r="D472" i="2" l="1"/>
  <c r="A473" i="2"/>
  <c r="D473" i="2" l="1"/>
  <c r="A474" i="2"/>
  <c r="D474" i="2" l="1"/>
  <c r="A475" i="2"/>
  <c r="D475" i="2" l="1"/>
  <c r="A476" i="2"/>
  <c r="D476" i="2" l="1"/>
  <c r="A477" i="2"/>
  <c r="D477" i="2" l="1"/>
  <c r="A478" i="2"/>
  <c r="D478" i="2" l="1"/>
  <c r="A479" i="2"/>
  <c r="A480" i="2" l="1"/>
  <c r="D479" i="2"/>
  <c r="A481" i="2" l="1"/>
  <c r="D480" i="2"/>
  <c r="D481" i="2" l="1"/>
  <c r="A482" i="2"/>
  <c r="D482" i="2" l="1"/>
  <c r="A483" i="2"/>
  <c r="A484" i="2" l="1"/>
  <c r="D483" i="2"/>
  <c r="D484" i="2" l="1"/>
  <c r="A485" i="2"/>
  <c r="D485" i="2" l="1"/>
  <c r="A486" i="2"/>
  <c r="D486" i="2" l="1"/>
  <c r="A487" i="2"/>
  <c r="A488" i="2" l="1"/>
  <c r="D487" i="2"/>
  <c r="D488" i="2" l="1"/>
  <c r="A489" i="2"/>
  <c r="D489" i="2" l="1"/>
  <c r="A490" i="2"/>
  <c r="D490" i="2" l="1"/>
  <c r="A491" i="2"/>
  <c r="A492" i="2" l="1"/>
  <c r="D491" i="2"/>
  <c r="A493" i="2" l="1"/>
  <c r="D492" i="2"/>
  <c r="D493" i="2" l="1"/>
  <c r="A494" i="2"/>
  <c r="D494" i="2" l="1"/>
  <c r="A495" i="2"/>
  <c r="A496" i="2" l="1"/>
  <c r="D495" i="2"/>
  <c r="D496" i="2" l="1"/>
  <c r="A497" i="2"/>
  <c r="D497" i="2" l="1"/>
  <c r="A498" i="2"/>
  <c r="D498" i="2" l="1"/>
  <c r="A499" i="2"/>
  <c r="A500" i="2" l="1"/>
  <c r="D499" i="2"/>
  <c r="D500" i="2" l="1"/>
  <c r="A501" i="2"/>
  <c r="D501" i="2" l="1"/>
  <c r="A502" i="2"/>
  <c r="A503" i="2" l="1"/>
  <c r="D502" i="2"/>
  <c r="A504" i="2" l="1"/>
  <c r="D503" i="2"/>
  <c r="D504" i="2" l="1"/>
  <c r="A505" i="2"/>
  <c r="D505" i="2" l="1"/>
  <c r="A506" i="2"/>
  <c r="A507" i="2" l="1"/>
  <c r="D506" i="2"/>
  <c r="A508" i="2" l="1"/>
  <c r="D507" i="2"/>
  <c r="A509" i="2" l="1"/>
  <c r="D508" i="2"/>
  <c r="D509" i="2" l="1"/>
  <c r="A510" i="2"/>
  <c r="D510" i="2" l="1"/>
  <c r="A511" i="2"/>
  <c r="A512" i="2" l="1"/>
  <c r="D511" i="2"/>
  <c r="A513" i="2" l="1"/>
  <c r="D512" i="2"/>
  <c r="D513" i="2" l="1"/>
  <c r="A514" i="2"/>
  <c r="D514" i="2" l="1"/>
  <c r="A515" i="2"/>
  <c r="A516" i="2" l="1"/>
  <c r="D515" i="2"/>
  <c r="D516" i="2" l="1"/>
  <c r="A517" i="2"/>
  <c r="D517" i="2" l="1"/>
  <c r="A518" i="2"/>
  <c r="A519" i="2" l="1"/>
  <c r="D518" i="2"/>
  <c r="A520" i="2" l="1"/>
  <c r="D519" i="2"/>
  <c r="D520" i="2" l="1"/>
  <c r="A521" i="2"/>
  <c r="D521" i="2" l="1"/>
  <c r="A522" i="2"/>
  <c r="D522" i="2" l="1"/>
  <c r="A523" i="2"/>
  <c r="D523" i="2" l="1"/>
  <c r="A524" i="2"/>
  <c r="A525" i="2" l="1"/>
  <c r="D524" i="2"/>
  <c r="D525" i="2" l="1"/>
  <c r="A526" i="2"/>
  <c r="D526" i="2" l="1"/>
  <c r="A527" i="2"/>
  <c r="D527" i="2" l="1"/>
  <c r="A528" i="2"/>
  <c r="D528" i="2" l="1"/>
  <c r="A529" i="2"/>
  <c r="D529" i="2" l="1"/>
  <c r="A530" i="2"/>
  <c r="A531" i="2" l="1"/>
  <c r="D530" i="2"/>
  <c r="D531" i="2" l="1"/>
  <c r="A532" i="2"/>
  <c r="D532" i="2" l="1"/>
  <c r="A533" i="2"/>
  <c r="D533" i="2" l="1"/>
  <c r="A534" i="2"/>
  <c r="D534" i="2" l="1"/>
  <c r="A535" i="2"/>
  <c r="A536" i="2" l="1"/>
  <c r="D535" i="2"/>
  <c r="D536" i="2" l="1"/>
  <c r="A537" i="2"/>
  <c r="D537" i="2" l="1"/>
  <c r="A538" i="2"/>
  <c r="D538" i="2" l="1"/>
  <c r="A539" i="2"/>
  <c r="D539" i="2" l="1"/>
  <c r="A540" i="2"/>
  <c r="A541" i="2" l="1"/>
  <c r="D540" i="2"/>
  <c r="D541" i="2" l="1"/>
  <c r="A542" i="2"/>
  <c r="A543" i="2" l="1"/>
  <c r="D542" i="2"/>
  <c r="D543" i="2" l="1"/>
  <c r="A544" i="2"/>
  <c r="D544" i="2" l="1"/>
  <c r="A545" i="2"/>
  <c r="D545" i="2" l="1"/>
  <c r="A546" i="2"/>
  <c r="D546" i="2" l="1"/>
  <c r="A547" i="2"/>
  <c r="A548" i="2" l="1"/>
  <c r="D547" i="2"/>
  <c r="D548" i="2" l="1"/>
  <c r="A549" i="2"/>
  <c r="D549" i="2" l="1"/>
  <c r="A550" i="2"/>
  <c r="D550" i="2" l="1"/>
  <c r="A551" i="2"/>
  <c r="A552" i="2" l="1"/>
  <c r="D551" i="2"/>
  <c r="D552" i="2" l="1"/>
  <c r="A553" i="2"/>
  <c r="D553" i="2" l="1"/>
  <c r="A554" i="2"/>
  <c r="A555" i="2" l="1"/>
  <c r="D554" i="2"/>
  <c r="D555" i="2" l="1"/>
  <c r="A556" i="2"/>
  <c r="D556" i="2" l="1"/>
  <c r="A557" i="2"/>
  <c r="D557" i="2" l="1"/>
  <c r="A558" i="2"/>
  <c r="A559" i="2" l="1"/>
  <c r="D558" i="2"/>
  <c r="D559" i="2" l="1"/>
  <c r="A560" i="2"/>
  <c r="A561" i="2" l="1"/>
  <c r="D560" i="2"/>
  <c r="D561" i="2" l="1"/>
  <c r="A562" i="2"/>
  <c r="D562" i="2" l="1"/>
  <c r="A563" i="2"/>
  <c r="A564" i="2" l="1"/>
  <c r="D563" i="2"/>
  <c r="D564" i="2" l="1"/>
  <c r="A565" i="2"/>
  <c r="D565" i="2" l="1"/>
  <c r="A566" i="2"/>
  <c r="D566" i="2" l="1"/>
  <c r="A567" i="2"/>
  <c r="A568" i="2" l="1"/>
  <c r="D567" i="2"/>
  <c r="D568" i="2" l="1"/>
  <c r="A569" i="2"/>
  <c r="D569" i="2" l="1"/>
  <c r="A570" i="2"/>
  <c r="D570" i="2" l="1"/>
  <c r="A571" i="2"/>
  <c r="D571" i="2" l="1"/>
  <c r="A572" i="2"/>
  <c r="A573" i="2" l="1"/>
  <c r="D572" i="2"/>
  <c r="D573" i="2" l="1"/>
  <c r="A574" i="2"/>
  <c r="A575" i="2" l="1"/>
  <c r="D574" i="2"/>
  <c r="D575" i="2" l="1"/>
  <c r="A576" i="2"/>
  <c r="A577" i="2" l="1"/>
  <c r="D576" i="2"/>
  <c r="D577" i="2" l="1"/>
  <c r="A578" i="2"/>
  <c r="A579" i="2" l="1"/>
  <c r="D578" i="2"/>
  <c r="D579" i="2" l="1"/>
  <c r="A580" i="2"/>
  <c r="D580" i="2" l="1"/>
  <c r="A581" i="2"/>
  <c r="D581" i="2" l="1"/>
  <c r="A582" i="2"/>
  <c r="A583" i="2" l="1"/>
  <c r="D582" i="2"/>
  <c r="D583" i="2" l="1"/>
  <c r="A584" i="2"/>
  <c r="A585" i="2" l="1"/>
  <c r="D584" i="2"/>
  <c r="D585" i="2" l="1"/>
  <c r="A586" i="2"/>
  <c r="A587" i="2" l="1"/>
  <c r="D586" i="2"/>
  <c r="D587" i="2" l="1"/>
  <c r="A588" i="2"/>
  <c r="D588" i="2" l="1"/>
  <c r="A589" i="2"/>
  <c r="D589" i="2" l="1"/>
  <c r="A590" i="2"/>
  <c r="A591" i="2" l="1"/>
  <c r="D590" i="2"/>
  <c r="D591" i="2" l="1"/>
  <c r="A592" i="2"/>
  <c r="A593" i="2" l="1"/>
  <c r="D592" i="2"/>
  <c r="D593" i="2" l="1"/>
  <c r="A594" i="2"/>
  <c r="A595" i="2" l="1"/>
  <c r="D594" i="2"/>
  <c r="D595" i="2" l="1"/>
  <c r="A596" i="2"/>
  <c r="D596" i="2" l="1"/>
  <c r="A597" i="2"/>
  <c r="D597" i="2" l="1"/>
  <c r="A598" i="2"/>
  <c r="A599" i="2" l="1"/>
  <c r="D598" i="2"/>
  <c r="D599" i="2" l="1"/>
  <c r="A600" i="2"/>
  <c r="A601" i="2" l="1"/>
  <c r="D600" i="2"/>
  <c r="D601" i="2" l="1"/>
  <c r="A602" i="2"/>
  <c r="A603" i="2" l="1"/>
  <c r="D602" i="2"/>
  <c r="D603" i="2" l="1"/>
  <c r="A604" i="2"/>
  <c r="D604" i="2" l="1"/>
  <c r="A605" i="2"/>
  <c r="D605" i="2" l="1"/>
  <c r="A606" i="2"/>
  <c r="A607" i="2" l="1"/>
  <c r="D606" i="2"/>
  <c r="D607" i="2" l="1"/>
  <c r="A608" i="2"/>
  <c r="A609" i="2" l="1"/>
  <c r="D608" i="2"/>
  <c r="D609" i="2" l="1"/>
  <c r="A610" i="2"/>
  <c r="A611" i="2" l="1"/>
  <c r="D610" i="2"/>
  <c r="D611" i="2" l="1"/>
  <c r="A612" i="2"/>
  <c r="D612" i="2" l="1"/>
  <c r="A613" i="2"/>
  <c r="D613" i="2" l="1"/>
  <c r="A614" i="2"/>
  <c r="A615" i="2" l="1"/>
  <c r="D614" i="2"/>
  <c r="D615" i="2" l="1"/>
  <c r="A616" i="2"/>
  <c r="A617" i="2" l="1"/>
  <c r="D616" i="2"/>
  <c r="D617" i="2" l="1"/>
  <c r="A618" i="2"/>
  <c r="A619" i="2" l="1"/>
  <c r="D618" i="2"/>
  <c r="D619" i="2" l="1"/>
  <c r="A620" i="2"/>
  <c r="D620" i="2" l="1"/>
  <c r="A621" i="2"/>
  <c r="D621" i="2" l="1"/>
  <c r="A622" i="2"/>
  <c r="A623" i="2" l="1"/>
  <c r="D622" i="2"/>
  <c r="D623" i="2" l="1"/>
  <c r="A624" i="2"/>
  <c r="A625" i="2" l="1"/>
  <c r="D624" i="2"/>
  <c r="D625" i="2" l="1"/>
  <c r="A626" i="2"/>
  <c r="A627" i="2" l="1"/>
  <c r="D626" i="2"/>
  <c r="D627" i="2" l="1"/>
  <c r="A628" i="2"/>
  <c r="D628" i="2" l="1"/>
  <c r="A629" i="2"/>
  <c r="D629" i="2" l="1"/>
  <c r="A630" i="2"/>
  <c r="A631" i="2" l="1"/>
  <c r="D630" i="2"/>
  <c r="D631" i="2" l="1"/>
  <c r="A632" i="2"/>
  <c r="A633" i="2" l="1"/>
  <c r="D632" i="2"/>
  <c r="D633" i="2" l="1"/>
  <c r="A634" i="2"/>
  <c r="A635" i="2" l="1"/>
  <c r="D634" i="2"/>
  <c r="D635" i="2" l="1"/>
  <c r="A636" i="2"/>
  <c r="D636" i="2" l="1"/>
  <c r="A637" i="2"/>
  <c r="D637" i="2" l="1"/>
  <c r="A638" i="2"/>
  <c r="A639" i="2" l="1"/>
  <c r="D638" i="2"/>
  <c r="D639" i="2" l="1"/>
  <c r="A640" i="2"/>
  <c r="A641" i="2" l="1"/>
  <c r="D640" i="2"/>
  <c r="D641" i="2" l="1"/>
  <c r="A642" i="2"/>
  <c r="A643" i="2" l="1"/>
  <c r="D642" i="2"/>
  <c r="D643" i="2" l="1"/>
  <c r="A644" i="2"/>
  <c r="D644" i="2" l="1"/>
  <c r="A645" i="2"/>
  <c r="D645" i="2" l="1"/>
  <c r="A646" i="2"/>
  <c r="A647" i="2" l="1"/>
  <c r="D646" i="2"/>
  <c r="D647" i="2" l="1"/>
  <c r="A648" i="2"/>
  <c r="A649" i="2" l="1"/>
  <c r="D648" i="2"/>
  <c r="D649" i="2" l="1"/>
  <c r="A650" i="2"/>
  <c r="A651" i="2" l="1"/>
  <c r="D650" i="2"/>
  <c r="D651" i="2" l="1"/>
  <c r="A652" i="2"/>
  <c r="D652" i="2" l="1"/>
  <c r="A653" i="2"/>
  <c r="D653" i="2" l="1"/>
  <c r="A654" i="2"/>
  <c r="A655" i="2" l="1"/>
  <c r="D654" i="2"/>
  <c r="D655" i="2" l="1"/>
  <c r="A656" i="2"/>
  <c r="A657" i="2" l="1"/>
  <c r="D656" i="2"/>
  <c r="D657" i="2" l="1"/>
  <c r="A658" i="2"/>
  <c r="A659" i="2" l="1"/>
  <c r="D658" i="2"/>
  <c r="D659" i="2" l="1"/>
  <c r="A660" i="2"/>
  <c r="D660" i="2" l="1"/>
  <c r="A661" i="2"/>
  <c r="D661" i="2" l="1"/>
  <c r="A662" i="2"/>
  <c r="A663" i="2" l="1"/>
  <c r="D662" i="2"/>
  <c r="D663" i="2" l="1"/>
  <c r="A664" i="2"/>
  <c r="A665" i="2" l="1"/>
  <c r="D664" i="2"/>
  <c r="D665" i="2" l="1"/>
  <c r="A666" i="2"/>
  <c r="A667" i="2" l="1"/>
  <c r="D666" i="2"/>
  <c r="D667" i="2" l="1"/>
  <c r="A668" i="2"/>
  <c r="D668" i="2" l="1"/>
  <c r="A669" i="2"/>
  <c r="D669" i="2" l="1"/>
  <c r="A670" i="2"/>
  <c r="D670" i="2" l="1"/>
  <c r="A671" i="2"/>
  <c r="D671" i="2" l="1"/>
  <c r="A672" i="2"/>
  <c r="D672" i="2" l="1"/>
  <c r="A673" i="2"/>
  <c r="D673" i="2" l="1"/>
  <c r="A674" i="2"/>
  <c r="D674" i="2" l="1"/>
  <c r="A675" i="2"/>
  <c r="D675" i="2" l="1"/>
  <c r="A676" i="2"/>
  <c r="D676" i="2" l="1"/>
  <c r="A677" i="2"/>
  <c r="D677" i="2" l="1"/>
  <c r="A678" i="2"/>
  <c r="D678" i="2" l="1"/>
  <c r="A679" i="2"/>
  <c r="D679" i="2" l="1"/>
  <c r="A680" i="2"/>
  <c r="A681" i="2" l="1"/>
  <c r="D680" i="2"/>
  <c r="D681" i="2" l="1"/>
  <c r="A682" i="2"/>
  <c r="D682" i="2" l="1"/>
  <c r="A683" i="2"/>
  <c r="D683" i="2" l="1"/>
  <c r="A684" i="2"/>
  <c r="A685" i="2" l="1"/>
  <c r="D684" i="2"/>
  <c r="D685" i="2" l="1"/>
  <c r="A686" i="2"/>
  <c r="A687" i="2" l="1"/>
  <c r="D686" i="2"/>
  <c r="D687" i="2" l="1"/>
  <c r="A688" i="2"/>
  <c r="D688" i="2" l="1"/>
  <c r="A689" i="2"/>
  <c r="D689" i="2" l="1"/>
  <c r="A690" i="2"/>
  <c r="A691" i="2" l="1"/>
  <c r="D690" i="2"/>
  <c r="D691" i="2" l="1"/>
  <c r="A692" i="2"/>
  <c r="D692" i="2" l="1"/>
  <c r="A693" i="2"/>
  <c r="D693" i="2" l="1"/>
  <c r="A694" i="2"/>
  <c r="D694" i="2" l="1"/>
  <c r="A695" i="2"/>
  <c r="D695" i="2" l="1"/>
  <c r="A696" i="2"/>
  <c r="D696" i="2" l="1"/>
  <c r="A697" i="2"/>
  <c r="D697" i="2" l="1"/>
  <c r="A698" i="2"/>
  <c r="D698" i="2" l="1"/>
  <c r="A699" i="2"/>
  <c r="D699" i="2" l="1"/>
  <c r="A700" i="2"/>
  <c r="D700" i="2" l="1"/>
  <c r="A701" i="2"/>
  <c r="D701" i="2" l="1"/>
  <c r="A702" i="2"/>
  <c r="A703" i="2" l="1"/>
  <c r="D702" i="2"/>
  <c r="D703" i="2" l="1"/>
  <c r="A704" i="2"/>
  <c r="D704" i="2" l="1"/>
  <c r="A705" i="2"/>
  <c r="D705" i="2" l="1"/>
  <c r="A706" i="2"/>
  <c r="D706" i="2" l="1"/>
  <c r="A707" i="2"/>
  <c r="D707" i="2" l="1"/>
  <c r="A708" i="2"/>
  <c r="D708" i="2" l="1"/>
  <c r="A709" i="2"/>
  <c r="D709" i="2" l="1"/>
  <c r="A710" i="2"/>
  <c r="D710" i="2" l="1"/>
  <c r="A711" i="2"/>
  <c r="D711" i="2" l="1"/>
  <c r="A712" i="2"/>
  <c r="D712" i="2" l="1"/>
  <c r="A713" i="2"/>
  <c r="D713" i="2" l="1"/>
  <c r="A714" i="2"/>
  <c r="D714" i="2" l="1"/>
  <c r="A715" i="2"/>
  <c r="D715" i="2" l="1"/>
  <c r="A716" i="2"/>
  <c r="D716" i="2" l="1"/>
  <c r="A717" i="2"/>
  <c r="D717" i="2" l="1"/>
  <c r="A718" i="2"/>
  <c r="D718" i="2" l="1"/>
  <c r="A719" i="2"/>
  <c r="D719" i="2" l="1"/>
  <c r="A720" i="2"/>
  <c r="A721" i="2" l="1"/>
  <c r="D720" i="2"/>
  <c r="D721" i="2" l="1"/>
  <c r="A722" i="2"/>
  <c r="A723" i="2" l="1"/>
  <c r="D722" i="2"/>
  <c r="D723" i="2" l="1"/>
  <c r="A724" i="2"/>
  <c r="D724" i="2" l="1"/>
  <c r="A725" i="2"/>
  <c r="D725" i="2" l="1"/>
  <c r="A726" i="2"/>
  <c r="D726" i="2" l="1"/>
  <c r="A727" i="2"/>
  <c r="D727" i="2" l="1"/>
  <c r="A728" i="2"/>
  <c r="D728" i="2" l="1"/>
  <c r="A729" i="2"/>
  <c r="D729" i="2" l="1"/>
  <c r="A730" i="2"/>
  <c r="A731" i="2" l="1"/>
  <c r="D730" i="2"/>
  <c r="D731" i="2" l="1"/>
  <c r="A732" i="2"/>
  <c r="D732" i="2" l="1"/>
  <c r="A733" i="2"/>
  <c r="D733" i="2" l="1"/>
  <c r="A734" i="2"/>
  <c r="D734" i="2" l="1"/>
  <c r="A735" i="2"/>
  <c r="D735" i="2" l="1"/>
  <c r="A736" i="2"/>
  <c r="A737" i="2" l="1"/>
  <c r="D736" i="2"/>
  <c r="D737" i="2" l="1"/>
  <c r="A738" i="2"/>
  <c r="A739" i="2" l="1"/>
  <c r="D738" i="2"/>
  <c r="D739" i="2" l="1"/>
  <c r="A740" i="2"/>
  <c r="D740" i="2" l="1"/>
  <c r="A741" i="2"/>
  <c r="D741" i="2" l="1"/>
  <c r="A742" i="2"/>
  <c r="D742" i="2" l="1"/>
  <c r="A743" i="2"/>
  <c r="D743" i="2" l="1"/>
  <c r="A744" i="2"/>
  <c r="D744" i="2" l="1"/>
  <c r="A745" i="2"/>
  <c r="D745" i="2" l="1"/>
  <c r="A746" i="2"/>
  <c r="A747" i="2" l="1"/>
  <c r="D746" i="2"/>
  <c r="D747" i="2" l="1"/>
  <c r="A748" i="2"/>
  <c r="D748" i="2" l="1"/>
  <c r="A749" i="2"/>
  <c r="D749" i="2" l="1"/>
  <c r="A750" i="2"/>
  <c r="D750" i="2" l="1"/>
  <c r="A751" i="2"/>
  <c r="D751" i="2" l="1"/>
  <c r="A752" i="2"/>
  <c r="A753" i="2" l="1"/>
  <c r="D752" i="2"/>
  <c r="D753" i="2" l="1"/>
  <c r="A754" i="2"/>
  <c r="A755" i="2" l="1"/>
  <c r="D754" i="2"/>
  <c r="D755" i="2" l="1"/>
  <c r="A756" i="2"/>
  <c r="D756" i="2" l="1"/>
  <c r="A757" i="2"/>
  <c r="D757" i="2" l="1"/>
  <c r="A758" i="2"/>
  <c r="D758" i="2" l="1"/>
  <c r="A759" i="2"/>
  <c r="D759" i="2" l="1"/>
  <c r="A760" i="2"/>
  <c r="D760" i="2" l="1"/>
  <c r="A761" i="2"/>
  <c r="D761" i="2" l="1"/>
  <c r="A762" i="2"/>
  <c r="D762" i="2" l="1"/>
  <c r="A763" i="2"/>
  <c r="D763" i="2" l="1"/>
  <c r="A764" i="2"/>
  <c r="D764" i="2" l="1"/>
  <c r="A765" i="2"/>
  <c r="D765" i="2" l="1"/>
  <c r="A766" i="2"/>
  <c r="D766" i="2" l="1"/>
  <c r="A767" i="2"/>
  <c r="D767" i="2" l="1"/>
  <c r="A768" i="2"/>
  <c r="A769" i="2" l="1"/>
  <c r="D768" i="2"/>
  <c r="D769" i="2" l="1"/>
  <c r="A770" i="2"/>
  <c r="A771" i="2" l="1"/>
  <c r="D770" i="2"/>
  <c r="D771" i="2" l="1"/>
  <c r="A772" i="2"/>
  <c r="D772" i="2" l="1"/>
  <c r="A773" i="2"/>
  <c r="D773" i="2" l="1"/>
  <c r="A774" i="2"/>
  <c r="D774" i="2" l="1"/>
  <c r="A775" i="2"/>
  <c r="D775" i="2" l="1"/>
  <c r="A776" i="2"/>
  <c r="D776" i="2" l="1"/>
  <c r="A777" i="2"/>
  <c r="D777" i="2" l="1"/>
  <c r="A778" i="2"/>
  <c r="D778" i="2" l="1"/>
  <c r="A779" i="2"/>
  <c r="D779" i="2" l="1"/>
  <c r="A780" i="2"/>
  <c r="D780" i="2" l="1"/>
  <c r="A781" i="2"/>
  <c r="D781" i="2" l="1"/>
  <c r="A782" i="2"/>
  <c r="D782" i="2" l="1"/>
  <c r="A783" i="2"/>
  <c r="A784" i="2" l="1"/>
  <c r="D783" i="2"/>
  <c r="A785" i="2" l="1"/>
  <c r="D784" i="2"/>
  <c r="A786" i="2" l="1"/>
  <c r="D785" i="2"/>
  <c r="A787" i="2" l="1"/>
  <c r="D786" i="2"/>
  <c r="A788" i="2" l="1"/>
  <c r="D787" i="2"/>
  <c r="D788" i="2" l="1"/>
  <c r="A789" i="2"/>
  <c r="D789" i="2" l="1"/>
  <c r="A790" i="2"/>
  <c r="D790" i="2" l="1"/>
  <c r="A791" i="2"/>
  <c r="D791" i="2" l="1"/>
  <c r="A792" i="2"/>
  <c r="D792" i="2" l="1"/>
  <c r="A793" i="2"/>
  <c r="D793" i="2" l="1"/>
  <c r="A794" i="2"/>
  <c r="D794" i="2" l="1"/>
  <c r="A795" i="2"/>
  <c r="D795" i="2" l="1"/>
  <c r="A796" i="2"/>
  <c r="D796" i="2" l="1"/>
  <c r="A797" i="2"/>
  <c r="A798" i="2" l="1"/>
  <c r="D797" i="2"/>
  <c r="D798" i="2" l="1"/>
  <c r="A799" i="2"/>
  <c r="A800" i="2" l="1"/>
  <c r="D799" i="2"/>
  <c r="A801" i="2" l="1"/>
  <c r="D800" i="2"/>
  <c r="A802" i="2" l="1"/>
  <c r="D801" i="2"/>
  <c r="A803" i="2" l="1"/>
  <c r="D802" i="2"/>
  <c r="A804" i="2" l="1"/>
  <c r="D803" i="2"/>
  <c r="D804" i="2" l="1"/>
  <c r="A805" i="2"/>
  <c r="A806" i="2" l="1"/>
  <c r="D805" i="2"/>
  <c r="D806" i="2" l="1"/>
  <c r="A807" i="2"/>
  <c r="D807" i="2" l="1"/>
  <c r="A808" i="2"/>
  <c r="D808" i="2" l="1"/>
  <c r="A809" i="2"/>
  <c r="D809" i="2" l="1"/>
  <c r="A810" i="2"/>
  <c r="D810" i="2" l="1"/>
  <c r="A811" i="2"/>
  <c r="D811" i="2" l="1"/>
  <c r="A812" i="2"/>
  <c r="D812" i="2" l="1"/>
  <c r="A813" i="2"/>
  <c r="D813" i="2" l="1"/>
  <c r="A814" i="2"/>
  <c r="D814" i="2" l="1"/>
  <c r="A815" i="2"/>
  <c r="A816" i="2" l="1"/>
  <c r="D815" i="2"/>
  <c r="A817" i="2" l="1"/>
  <c r="D816" i="2"/>
  <c r="A818" i="2" l="1"/>
  <c r="D817" i="2"/>
  <c r="A819" i="2" l="1"/>
  <c r="D818" i="2"/>
  <c r="A820" i="2" l="1"/>
  <c r="D819" i="2"/>
  <c r="D820" i="2" l="1"/>
  <c r="A821" i="2"/>
  <c r="A822" i="2" l="1"/>
  <c r="D821" i="2"/>
  <c r="D822" i="2" l="1"/>
  <c r="A823" i="2"/>
  <c r="D823" i="2" l="1"/>
  <c r="A824" i="2"/>
  <c r="D824" i="2" l="1"/>
  <c r="A825" i="2"/>
  <c r="A826" i="2" l="1"/>
  <c r="D825" i="2"/>
  <c r="A827" i="2" l="1"/>
  <c r="D826" i="2"/>
  <c r="D827" i="2" l="1"/>
  <c r="A828" i="2"/>
  <c r="D828" i="2" l="1"/>
  <c r="A829" i="2"/>
  <c r="D829" i="2" l="1"/>
  <c r="A830" i="2"/>
  <c r="A831" i="2" l="1"/>
  <c r="D830" i="2"/>
  <c r="A832" i="2" l="1"/>
  <c r="D831" i="2"/>
  <c r="D832" i="2" l="1"/>
  <c r="A833" i="2"/>
  <c r="A834" i="2" l="1"/>
  <c r="D833" i="2"/>
  <c r="A835" i="2" l="1"/>
  <c r="D834" i="2"/>
  <c r="D835" i="2" l="1"/>
  <c r="A836" i="2"/>
  <c r="D836" i="2" l="1"/>
  <c r="H6" i="7"/>
  <c r="G19" i="7"/>
  <c r="G6" i="7"/>
  <c r="G10" i="7"/>
  <c r="H18" i="7"/>
  <c r="H14" i="7"/>
  <c r="G22" i="7"/>
  <c r="H17" i="7"/>
  <c r="G5" i="7"/>
  <c r="H5" i="7"/>
  <c r="H9" i="7"/>
  <c r="G13" i="7"/>
  <c r="H16" i="7"/>
  <c r="H13" i="7"/>
  <c r="H25" i="7"/>
  <c r="G14" i="7"/>
  <c r="G17" i="7"/>
  <c r="H12" i="7"/>
  <c r="G9" i="7"/>
  <c r="H24" i="7"/>
  <c r="G15" i="7"/>
  <c r="H10" i="7"/>
  <c r="G20" i="7"/>
  <c r="G21" i="7"/>
  <c r="H7" i="7"/>
  <c r="H15" i="7"/>
  <c r="G25" i="7"/>
  <c r="H8" i="7"/>
  <c r="H20" i="7"/>
  <c r="G8" i="7"/>
  <c r="G18" i="7"/>
  <c r="G23" i="7"/>
  <c r="G24" i="7"/>
  <c r="G7" i="7"/>
  <c r="H21" i="7"/>
  <c r="H22" i="7"/>
  <c r="G12" i="7"/>
  <c r="H19" i="7"/>
  <c r="H23" i="7"/>
  <c r="G11" i="7"/>
  <c r="H11" i="7"/>
  <c r="G16" i="7"/>
  <c r="B249" i="7" l="1"/>
  <c r="C240" i="7"/>
  <c r="C248" i="7"/>
  <c r="B239" i="7"/>
  <c r="C242" i="7"/>
  <c r="B232" i="7"/>
  <c r="B252" i="7"/>
  <c r="B247" i="7"/>
  <c r="B240" i="7"/>
  <c r="C234" i="7"/>
  <c r="C250" i="7"/>
  <c r="B238" i="7"/>
  <c r="C253" i="7"/>
  <c r="B223" i="7"/>
  <c r="C252" i="7"/>
  <c r="B231" i="7"/>
  <c r="C237" i="7"/>
  <c r="B224" i="7"/>
  <c r="C228" i="7"/>
  <c r="C241" i="7"/>
  <c r="B235" i="7"/>
  <c r="B243" i="7"/>
  <c r="B246" i="7"/>
  <c r="C254" i="7"/>
  <c r="C229" i="7"/>
  <c r="B251" i="7"/>
  <c r="C236" i="7"/>
  <c r="B245" i="7"/>
  <c r="B221" i="7"/>
  <c r="C226" i="7"/>
  <c r="C244" i="7"/>
  <c r="C224" i="7"/>
  <c r="B225" i="7"/>
  <c r="B242" i="7"/>
  <c r="C225" i="7"/>
  <c r="C230" i="7"/>
  <c r="B256" i="7"/>
  <c r="C223" i="7"/>
  <c r="C222" i="7"/>
  <c r="C227" i="7"/>
  <c r="C233" i="7"/>
  <c r="B229" i="7"/>
  <c r="C247" i="7"/>
  <c r="B233" i="7"/>
  <c r="C256" i="7"/>
  <c r="B237" i="7"/>
  <c r="B234" i="7"/>
  <c r="B250" i="7"/>
  <c r="C243" i="7"/>
  <c r="C232" i="7"/>
  <c r="C246" i="7"/>
  <c r="C249" i="7"/>
  <c r="B254" i="7"/>
  <c r="B241" i="7"/>
  <c r="C255" i="7"/>
  <c r="C239" i="7"/>
  <c r="B244" i="7"/>
  <c r="C221" i="7"/>
  <c r="B226" i="7"/>
  <c r="B228" i="7"/>
  <c r="C251" i="7"/>
  <c r="B230" i="7"/>
  <c r="C245" i="7"/>
  <c r="B236" i="7"/>
  <c r="B255" i="7"/>
  <c r="B227" i="7"/>
  <c r="C238" i="7"/>
  <c r="C235" i="7"/>
  <c r="C231" i="7"/>
  <c r="B253" i="7"/>
  <c r="B222" i="7"/>
  <c r="B248" i="7"/>
  <c r="B22" i="7"/>
  <c r="C211" i="7"/>
  <c r="C121" i="7"/>
  <c r="C140" i="7"/>
  <c r="C130" i="7"/>
  <c r="B177" i="7"/>
  <c r="C180" i="7"/>
  <c r="C162" i="7"/>
  <c r="B13" i="7"/>
  <c r="B92" i="7"/>
  <c r="B160" i="7"/>
  <c r="B171" i="7"/>
  <c r="C191" i="7"/>
  <c r="B211" i="7"/>
  <c r="C95" i="7"/>
  <c r="C34" i="7"/>
  <c r="C186" i="7"/>
  <c r="B9" i="7"/>
  <c r="C88" i="7"/>
  <c r="B214" i="7"/>
  <c r="B216" i="7"/>
  <c r="B218" i="7"/>
  <c r="B46" i="7"/>
  <c r="B30" i="7"/>
  <c r="C154" i="7"/>
  <c r="C35" i="7"/>
  <c r="B142" i="7"/>
  <c r="C52" i="7"/>
  <c r="C74" i="7"/>
  <c r="C189" i="7"/>
  <c r="B71" i="7"/>
  <c r="B35" i="7"/>
  <c r="B101" i="7"/>
  <c r="C102" i="7"/>
  <c r="C106" i="7"/>
  <c r="C39" i="7"/>
  <c r="C181" i="7"/>
  <c r="B39" i="7"/>
  <c r="B123" i="7"/>
  <c r="C204" i="7"/>
  <c r="C184" i="7"/>
  <c r="B34" i="7"/>
  <c r="B49" i="7"/>
  <c r="C33" i="7"/>
  <c r="C148" i="7"/>
  <c r="B83" i="7"/>
  <c r="B197" i="7"/>
  <c r="B136" i="7"/>
  <c r="B151" i="7"/>
  <c r="B115" i="7"/>
  <c r="C81" i="7"/>
  <c r="C212" i="7"/>
  <c r="B112" i="7"/>
  <c r="B172" i="7"/>
  <c r="C144" i="7"/>
  <c r="C8" i="7"/>
  <c r="C27" i="7"/>
  <c r="C198" i="7"/>
  <c r="C101" i="7"/>
  <c r="C41" i="7"/>
  <c r="C18" i="7"/>
  <c r="C161" i="7"/>
  <c r="C99" i="7"/>
  <c r="B185" i="7"/>
  <c r="C168" i="7"/>
  <c r="B203" i="7"/>
  <c r="B32" i="7"/>
  <c r="C177" i="7"/>
  <c r="B76" i="7"/>
  <c r="B23" i="7"/>
  <c r="C150" i="7"/>
  <c r="B110" i="7"/>
  <c r="B159" i="7"/>
  <c r="B144" i="7"/>
  <c r="B52" i="7"/>
  <c r="C217" i="7"/>
  <c r="C77" i="7"/>
  <c r="B91" i="7"/>
  <c r="B113" i="7"/>
  <c r="C30" i="7"/>
  <c r="C172" i="7"/>
  <c r="C136" i="7"/>
  <c r="B161" i="7"/>
  <c r="C24" i="7"/>
  <c r="B119" i="7"/>
  <c r="C76" i="7"/>
  <c r="B200" i="7"/>
  <c r="C103" i="7"/>
  <c r="C15" i="7"/>
  <c r="C215" i="7"/>
  <c r="C128" i="7"/>
  <c r="B169" i="7"/>
  <c r="B27" i="7"/>
  <c r="C43" i="7"/>
  <c r="C166" i="7"/>
  <c r="B148" i="7"/>
  <c r="C62" i="7"/>
  <c r="B206" i="7"/>
  <c r="C199" i="7"/>
  <c r="B187" i="7"/>
  <c r="B105" i="7"/>
  <c r="B157" i="7"/>
  <c r="C129" i="7"/>
  <c r="B132" i="7"/>
  <c r="C205" i="7"/>
  <c r="C5" i="7"/>
  <c r="B8" i="7"/>
  <c r="C63" i="7"/>
  <c r="B75" i="7"/>
  <c r="B63" i="7"/>
  <c r="C13" i="7"/>
  <c r="B67" i="7"/>
  <c r="C83" i="7"/>
  <c r="C176" i="7"/>
  <c r="C187" i="7"/>
  <c r="C55" i="7"/>
  <c r="C170" i="7"/>
  <c r="C98" i="7"/>
  <c r="B41" i="7"/>
  <c r="C164" i="7"/>
  <c r="B194" i="7"/>
  <c r="C219" i="7"/>
  <c r="C40" i="7"/>
  <c r="B87" i="7"/>
  <c r="C67" i="7"/>
  <c r="B54" i="7"/>
  <c r="B213" i="7"/>
  <c r="C139" i="7"/>
  <c r="B20" i="7"/>
  <c r="C86" i="7"/>
  <c r="C16" i="7"/>
  <c r="B66" i="7"/>
  <c r="C107" i="7"/>
  <c r="C47" i="7"/>
  <c r="B120" i="7"/>
  <c r="B28" i="7"/>
  <c r="B7" i="7"/>
  <c r="B167" i="7"/>
  <c r="C84" i="7"/>
  <c r="C21" i="7"/>
  <c r="C53" i="7"/>
  <c r="B133" i="7"/>
  <c r="C141" i="7"/>
  <c r="B179" i="7"/>
  <c r="C214" i="7"/>
  <c r="C208" i="7"/>
  <c r="B178" i="7"/>
  <c r="B5" i="7"/>
  <c r="B15" i="7"/>
  <c r="B21" i="7"/>
  <c r="B131" i="7"/>
  <c r="C54" i="7"/>
  <c r="B165" i="7"/>
  <c r="B122" i="7"/>
  <c r="B108" i="7"/>
  <c r="C108" i="7"/>
  <c r="B51" i="7"/>
  <c r="C200" i="7"/>
  <c r="B117" i="7"/>
  <c r="B118" i="7"/>
  <c r="C97" i="7"/>
  <c r="B130" i="7"/>
  <c r="B173" i="7"/>
  <c r="B100" i="7"/>
  <c r="C113" i="7"/>
  <c r="B109" i="7"/>
  <c r="C185" i="7"/>
  <c r="B145" i="7"/>
  <c r="B204" i="7"/>
  <c r="B94" i="7"/>
  <c r="B114" i="7"/>
  <c r="C201" i="7"/>
  <c r="B152" i="7"/>
  <c r="C153" i="7"/>
  <c r="C142" i="7"/>
  <c r="B126" i="7"/>
  <c r="C44" i="7"/>
  <c r="C145" i="7"/>
  <c r="B174" i="7"/>
  <c r="B210" i="7"/>
  <c r="B128" i="7"/>
  <c r="C110" i="7"/>
  <c r="B129" i="7"/>
  <c r="C6" i="7"/>
  <c r="B10" i="7"/>
  <c r="B116" i="7"/>
  <c r="C114" i="7"/>
  <c r="C167" i="7"/>
  <c r="B99" i="7"/>
  <c r="B53" i="7"/>
  <c r="C12" i="7"/>
  <c r="B106" i="7"/>
  <c r="C218" i="7"/>
  <c r="C51" i="7"/>
  <c r="B181" i="7"/>
  <c r="C68" i="7"/>
  <c r="B6" i="7"/>
  <c r="B121" i="7"/>
  <c r="C220" i="7"/>
  <c r="C147" i="7"/>
  <c r="B183" i="7"/>
  <c r="B58" i="7"/>
  <c r="B78" i="7"/>
  <c r="B124" i="7"/>
  <c r="B209" i="7"/>
  <c r="C158" i="7"/>
  <c r="B40" i="7"/>
  <c r="B77" i="7"/>
  <c r="B93" i="7"/>
  <c r="B69" i="7"/>
  <c r="C132" i="7"/>
  <c r="B88" i="7"/>
  <c r="B97" i="7"/>
  <c r="C159" i="7"/>
  <c r="B168" i="7"/>
  <c r="C50" i="7"/>
  <c r="B98" i="7"/>
  <c r="C125" i="7"/>
  <c r="B47" i="7"/>
  <c r="C190" i="7"/>
  <c r="C196" i="7"/>
  <c r="B84" i="7"/>
  <c r="C213" i="7"/>
  <c r="B215" i="7"/>
  <c r="B111" i="7"/>
  <c r="B138" i="7"/>
  <c r="B127" i="7"/>
  <c r="B220" i="7"/>
  <c r="B201" i="7"/>
  <c r="B195" i="7"/>
  <c r="B208" i="7"/>
  <c r="B164" i="7"/>
  <c r="C38" i="7"/>
  <c r="C72" i="7"/>
  <c r="B153" i="7"/>
  <c r="B57" i="7"/>
  <c r="B55" i="7"/>
  <c r="B163" i="7"/>
  <c r="B137" i="7"/>
  <c r="C57" i="7"/>
  <c r="B16" i="7"/>
  <c r="B62" i="7"/>
  <c r="C127" i="7"/>
  <c r="C169" i="7"/>
  <c r="B156" i="7"/>
  <c r="B141" i="7"/>
  <c r="C20" i="7"/>
  <c r="B82" i="7"/>
  <c r="B12" i="7"/>
  <c r="C94" i="7"/>
  <c r="C126" i="7"/>
  <c r="B64" i="7"/>
  <c r="C137" i="7"/>
  <c r="C45" i="7"/>
  <c r="C60" i="7"/>
  <c r="C152" i="7"/>
  <c r="C25" i="7"/>
  <c r="C26" i="7"/>
  <c r="B26" i="7"/>
  <c r="B48" i="7"/>
  <c r="B36" i="7"/>
  <c r="C117" i="7"/>
  <c r="B154" i="7"/>
  <c r="C138" i="7"/>
  <c r="C96" i="7"/>
  <c r="B158" i="7"/>
  <c r="B90" i="7"/>
  <c r="B149" i="7"/>
  <c r="C149" i="7"/>
  <c r="C37" i="7"/>
  <c r="B146" i="7"/>
  <c r="B192" i="7"/>
  <c r="C56" i="7"/>
  <c r="B37" i="7"/>
  <c r="C82" i="7"/>
  <c r="B33" i="7"/>
  <c r="C197" i="7"/>
  <c r="B72" i="7"/>
  <c r="B182" i="7"/>
  <c r="C89" i="7"/>
  <c r="B107" i="7"/>
  <c r="C22" i="7"/>
  <c r="C32" i="7"/>
  <c r="B205" i="7"/>
  <c r="B125" i="7"/>
  <c r="C9" i="7"/>
  <c r="C64" i="7"/>
  <c r="C100" i="7"/>
  <c r="C122" i="7"/>
  <c r="B188" i="7"/>
  <c r="B86" i="7"/>
  <c r="B184" i="7"/>
  <c r="C133" i="7"/>
  <c r="B135" i="7"/>
  <c r="B68" i="7"/>
  <c r="B202" i="7"/>
  <c r="B24" i="7"/>
  <c r="C173" i="7"/>
  <c r="B56" i="7"/>
  <c r="B18" i="7"/>
  <c r="C73" i="7"/>
  <c r="B42" i="7"/>
  <c r="C115" i="7"/>
  <c r="C123" i="7"/>
  <c r="B170" i="7"/>
  <c r="C175" i="7"/>
  <c r="C156" i="7"/>
  <c r="B190" i="7"/>
  <c r="B85" i="7"/>
  <c r="B38" i="7"/>
  <c r="B212" i="7"/>
  <c r="C61" i="7"/>
  <c r="C134" i="7"/>
  <c r="C119" i="7"/>
  <c r="C135" i="7"/>
  <c r="C17" i="7"/>
  <c r="B103" i="7"/>
  <c r="C23" i="7"/>
  <c r="C146" i="7"/>
  <c r="B155" i="7"/>
  <c r="C109" i="7"/>
  <c r="C90" i="7"/>
  <c r="C7" i="7"/>
  <c r="B191" i="7"/>
  <c r="C85" i="7"/>
  <c r="B134" i="7"/>
  <c r="C163" i="7"/>
  <c r="B175" i="7"/>
  <c r="C216" i="7"/>
  <c r="B80" i="7"/>
  <c r="C31" i="7"/>
  <c r="C79" i="7"/>
  <c r="B207" i="7"/>
  <c r="C14" i="7"/>
  <c r="C188" i="7"/>
  <c r="B74" i="7"/>
  <c r="B217" i="7"/>
  <c r="C19" i="7"/>
  <c r="B17" i="7"/>
  <c r="B139" i="7"/>
  <c r="C194" i="7"/>
  <c r="C87" i="7"/>
  <c r="C49" i="7"/>
  <c r="C124" i="7"/>
  <c r="C165" i="7"/>
  <c r="C178" i="7"/>
  <c r="C143" i="7"/>
  <c r="C46" i="7"/>
  <c r="C120" i="7"/>
  <c r="C93" i="7"/>
  <c r="C183" i="7"/>
  <c r="C104" i="7"/>
  <c r="C206" i="7"/>
  <c r="B61" i="7"/>
  <c r="C209" i="7"/>
  <c r="C171" i="7"/>
  <c r="C29" i="7"/>
  <c r="C91" i="7"/>
  <c r="B25" i="7"/>
  <c r="C151" i="7"/>
  <c r="B89" i="7"/>
  <c r="B186" i="7"/>
  <c r="B50" i="7"/>
  <c r="B79" i="7"/>
  <c r="C36" i="7"/>
  <c r="C174" i="7"/>
  <c r="B180" i="7"/>
  <c r="C182" i="7"/>
  <c r="C160" i="7"/>
  <c r="B60" i="7"/>
  <c r="B29" i="7"/>
  <c r="C28" i="7"/>
  <c r="B73" i="7"/>
  <c r="C202" i="7"/>
  <c r="B59" i="7"/>
  <c r="B166" i="7"/>
  <c r="C69" i="7"/>
  <c r="B189" i="7"/>
  <c r="B147" i="7"/>
  <c r="C157" i="7"/>
  <c r="C155" i="7"/>
  <c r="B70" i="7"/>
  <c r="B198" i="7"/>
  <c r="B81" i="7"/>
  <c r="C92" i="7"/>
  <c r="B95" i="7"/>
  <c r="C75" i="7"/>
  <c r="B96" i="7"/>
  <c r="B140" i="7"/>
  <c r="C70" i="7"/>
  <c r="C78" i="7"/>
  <c r="B19" i="7"/>
  <c r="B104" i="7"/>
  <c r="C105" i="7"/>
  <c r="B143" i="7"/>
  <c r="B14" i="7"/>
  <c r="C118" i="7"/>
  <c r="C10" i="7"/>
  <c r="B65" i="7"/>
  <c r="C203" i="7"/>
  <c r="C48" i="7"/>
  <c r="C58" i="7"/>
  <c r="C59" i="7"/>
  <c r="C11" i="7"/>
  <c r="C65" i="7"/>
  <c r="C195" i="7"/>
  <c r="B176" i="7"/>
  <c r="B11" i="7"/>
  <c r="C179" i="7"/>
  <c r="C111" i="7"/>
  <c r="C42" i="7"/>
  <c r="B45" i="7"/>
  <c r="C131" i="7"/>
  <c r="B44" i="7"/>
  <c r="B31" i="7"/>
  <c r="B199" i="7"/>
  <c r="C112" i="7"/>
  <c r="C80" i="7"/>
  <c r="C210" i="7"/>
  <c r="C116" i="7"/>
  <c r="C193" i="7"/>
  <c r="B196" i="7"/>
  <c r="B219" i="7"/>
  <c r="C71" i="7"/>
  <c r="B162" i="7"/>
  <c r="B193" i="7"/>
  <c r="C66" i="7"/>
  <c r="C207" i="7"/>
  <c r="C192" i="7"/>
  <c r="B150" i="7"/>
  <c r="B102" i="7"/>
  <c r="B4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yves.zeller</author>
    <author>Yves ZELLER</author>
  </authors>
  <commentList>
    <comment ref="E1" authorId="0" shapeId="0" xr:uid="{00000000-0006-0000-0100-000001000000}">
      <text>
        <r>
          <rPr>
            <sz val="8"/>
            <color indexed="81"/>
            <rFont val="Tahoma"/>
            <family val="2"/>
          </rPr>
          <t>Unité : Euro/kg de carcasse
Porc classe E 
Région : Bourgogne-Franche-Comté, Rhône-Alpes (hors Auvergne), Provence-Alpes-Côte d'Azur, Corse.
Siège de la commission : Lyon.</t>
        </r>
      </text>
    </comment>
    <comment ref="F1" authorId="0" shapeId="0" xr:uid="{00000000-0006-0000-0100-000002000000}">
      <text>
        <r>
          <rPr>
            <sz val="8"/>
            <color indexed="81"/>
            <rFont val="Tahoma"/>
            <family val="2"/>
          </rPr>
          <t>Unité : Euro/kg de carcasse
Porc classe E
Synthèse des 5 régions de cotation : Rennes, Nantes, Lille, Lyon, Toulouse.
Cette cotation sert pour calculer le prix moyen national porc de la SAA.</t>
        </r>
      </text>
    </comment>
    <comment ref="E731" authorId="1" shapeId="0" xr:uid="{00000000-0006-0000-0100-000003000000}">
      <text>
        <r>
          <rPr>
            <sz val="9"/>
            <color indexed="81"/>
            <rFont val="Tahoma"/>
            <family val="2"/>
          </rPr>
          <t>Pas de remontée (nouvel an)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yves.zeller</author>
  </authors>
  <commentList>
    <comment ref="B4" authorId="0" shapeId="0" xr:uid="{00000000-0006-0000-0200-000001000000}">
      <text>
        <r>
          <rPr>
            <sz val="8"/>
            <color indexed="81"/>
            <rFont val="Tahoma"/>
            <family val="2"/>
          </rPr>
          <t>Unité : Euro/kg de carcasse
Porc classe E 
Région : Bourgogne-Franche-Comté, Rhône-Alpes (hors Auvergne), Provence-Alpes-Côte d'Azur, Corse.
Siège de la commission : Lyon.</t>
        </r>
      </text>
    </comment>
    <comment ref="C4" authorId="0" shapeId="0" xr:uid="{00000000-0006-0000-0200-000002000000}">
      <text>
        <r>
          <rPr>
            <sz val="8"/>
            <color indexed="81"/>
            <rFont val="Tahoma"/>
            <family val="2"/>
          </rPr>
          <t>Unité : Euro/kg de carcasse
Porc classe E 
Moyenne nationale des 5 régions de cotation en France métropolitaine.
 Cette cotation sert pour calculer le prix moyen national proc charcutier de la SAA.</t>
        </r>
      </text>
    </comment>
    <comment ref="G4" authorId="0" shapeId="0" xr:uid="{00000000-0006-0000-0200-000003000000}">
      <text>
        <r>
          <rPr>
            <sz val="8"/>
            <color indexed="81"/>
            <rFont val="Tahoma"/>
            <family val="2"/>
          </rPr>
          <t>Unité : Euro/kg de carcasse
Porc classe E 
Région : Bourgogne-Franche-Comté, Rhône-Alpes (hors Auvergne), Provence-Alpes-Côte d'Azur, Corse.
Siège de la commission : Lyon.</t>
        </r>
      </text>
    </comment>
    <comment ref="H4" authorId="0" shapeId="0" xr:uid="{00000000-0006-0000-0200-000004000000}">
      <text>
        <r>
          <rPr>
            <sz val="8"/>
            <color indexed="81"/>
            <rFont val="Tahoma"/>
            <family val="2"/>
          </rPr>
          <t>Unité : Euro/kg de carcasse
Porc classe E 
Moyenne nationale des 5 régions de cotation en France métropolitaine.
Cette cotation sert pour calculer le prix moyen national proc charcutier de la SAA.</t>
        </r>
      </text>
    </comment>
  </commentList>
</comments>
</file>

<file path=xl/sharedStrings.xml><?xml version="1.0" encoding="utf-8"?>
<sst xmlns="http://schemas.openxmlformats.org/spreadsheetml/2006/main" count="1431" uniqueCount="341">
  <si>
    <t>Année</t>
  </si>
  <si>
    <t xml:space="preserve">Source Données : </t>
  </si>
  <si>
    <t>FranceAgriMer</t>
  </si>
  <si>
    <t xml:space="preserve">Fichier source : </t>
  </si>
  <si>
    <t xml:space="preserve">Site source : </t>
  </si>
  <si>
    <t xml:space="preserve">Source graphique : </t>
  </si>
  <si>
    <t>Séance
incotée</t>
  </si>
  <si>
    <t xml:space="preserve">Zone géographique de cotation : </t>
  </si>
  <si>
    <t xml:space="preserve">Catégorie cotée : </t>
  </si>
  <si>
    <t>Cotation régionale des porcs charcutiers de Classe E, carcasse complète avec tête,  exprimée en Euro/kg de carcasse.</t>
  </si>
  <si>
    <t>DRAAF Bourgogne-Franche-Comté / SRISE - 4, bis rue Hoche - B.P. 87865 - 21078 DIJON Cédex - tél: 03 80 39 30 12</t>
  </si>
  <si>
    <t>Régions : Bourgogne-Franche-Comté, Rhône-Alpes (hors Auvergne), Provence-Alpes-Côte d'Azur, Corse. Siège de la commission : Lyon.</t>
  </si>
  <si>
    <t>Semaine</t>
  </si>
  <si>
    <t>COTATIONS DES PORCS CHARCUTIERS (COT-VBL-PORC_FP-Aaa-Sss)</t>
  </si>
  <si>
    <t>aa = année - ss = n° de semaine</t>
  </si>
  <si>
    <t>https://visionet.franceagrimer.fr/Pages/Statistiques.aspx?menuurl=Statistiques/productions%20animales/viandes/cotations%20en%20format%20pdf/porcs%20charcutiers</t>
  </si>
  <si>
    <t xml:space="preserve"> Cours du Porc Charcutier
Cotation Lyon
(Sud-est)</t>
  </si>
  <si>
    <t xml:space="preserve"> Cours du porc
Moyenne
nationale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</si>
  <si>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</si>
  <si>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</si>
  <si>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</si>
  <si>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</si>
  <si>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</si>
  <si>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</si>
  <si>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</si>
  <si>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</si>
  <si>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</si>
  <si>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</si>
  <si>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</si>
  <si>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</si>
  <si>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</si>
  <si>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</si>
  <si>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</si>
  <si>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</si>
  <si>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</si>
  <si>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</si>
  <si>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</si>
  <si>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</si>
  <si>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</si>
  <si>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</si>
  <si>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</si>
  <si>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</si>
  <si>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</si>
  <si>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</si>
  <si>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</si>
  <si>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</si>
  <si>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</si>
  <si>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</si>
  <si>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</si>
  <si>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</si>
  <si>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</si>
  <si>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</si>
  <si>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</si>
  <si>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</si>
  <si>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</si>
  <si>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</si>
  <si>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</si>
  <si>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</si>
  <si>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</si>
  <si>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</si>
  <si>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</si>
  <si>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</si>
  <si>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</si>
  <si>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</si>
  <si>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</si>
  <si>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</si>
  <si>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</si>
  <si>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</si>
  <si>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</si>
  <si>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</si>
  <si>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</si>
  <si>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Annee-Mois</t>
  </si>
  <si>
    <t>Date du
lundi</t>
  </si>
  <si>
    <t>Année-Mois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</si>
  <si>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</si>
  <si>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</si>
  <si>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</si>
  <si>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</si>
  <si>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</si>
  <si>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</si>
  <si>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</si>
  <si>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</si>
  <si>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</si>
  <si>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</si>
  <si>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</si>
  <si>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</si>
  <si>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</si>
  <si>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</si>
  <si>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</si>
  <si>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</si>
  <si>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</si>
  <si>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</si>
  <si>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</si>
  <si>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</si>
  <si>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</si>
  <si>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</si>
  <si>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</si>
  <si>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</si>
  <si>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</si>
  <si>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</si>
  <si>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</si>
  <si>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</si>
  <si>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</si>
  <si>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</si>
  <si>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</si>
  <si>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</si>
  <si>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</si>
  <si>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</si>
  <si>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</si>
  <si>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</si>
  <si>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</si>
  <si>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</si>
  <si>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</si>
  <si>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</si>
  <si>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</si>
  <si>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</si>
  <si>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</si>
  <si>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</si>
  <si>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</si>
  <si>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</si>
  <si>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</si>
  <si>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</si>
  <si>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</si>
  <si>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</si>
  <si>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</si>
  <si>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</si>
  <si>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</si>
  <si>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</si>
  <si>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</si>
  <si>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</si>
  <si>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</si>
  <si>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</si>
  <si>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</si>
  <si>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</si>
  <si>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</si>
  <si>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</si>
  <si>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</si>
  <si>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</si>
  <si>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</si>
  <si>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</si>
  <si>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</si>
  <si>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</si>
  <si>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</si>
  <si>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</si>
  <si>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</si>
  <si>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</si>
  <si>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</si>
  <si>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</si>
  <si>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</si>
  <si>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</si>
  <si>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</si>
  <si>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</si>
  <si>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</si>
  <si>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</si>
  <si>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</si>
  <si>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</si>
  <si>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</si>
  <si>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</si>
  <si>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</si>
  <si>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</si>
  <si>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</si>
  <si>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</si>
  <si>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</si>
  <si>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</si>
  <si>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</si>
  <si>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</si>
  <si>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</si>
  <si>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</si>
  <si>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</si>
  <si>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</si>
  <si>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</si>
  <si>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</si>
  <si>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</si>
  <si>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</si>
  <si>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</si>
  <si>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</si>
  <si>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</si>
  <si>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</si>
  <si>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</si>
  <si>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</si>
  <si>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</si>
  <si>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</si>
  <si>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</si>
  <si>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</si>
  <si>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</si>
  <si>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</si>
  <si>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</si>
  <si>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</si>
  <si>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</si>
  <si>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</si>
  <si>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</si>
  <si>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</si>
  <si>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</si>
  <si>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</si>
  <si>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</si>
  <si>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</si>
  <si>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</si>
  <si>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</si>
  <si>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</si>
  <si>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</si>
  <si>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</si>
  <si>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</si>
  <si>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</si>
  <si>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</si>
  <si>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</si>
  <si>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</si>
  <si>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</si>
  <si>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</si>
  <si>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</si>
  <si>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</si>
  <si>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</si>
  <si>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</si>
  <si>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</si>
  <si>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</si>
  <si>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</si>
  <si>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</si>
  <si>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</si>
  <si>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</si>
  <si>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</si>
  <si>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</si>
  <si>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</si>
  <si>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</si>
  <si>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</si>
  <si>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</si>
  <si>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</si>
  <si>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</si>
  <si>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</si>
  <si>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</si>
  <si>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</si>
  <si>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</si>
  <si>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</si>
  <si>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</si>
  <si>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</si>
  <si>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</si>
  <si>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</si>
  <si>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</si>
  <si>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</si>
  <si>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</si>
  <si>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</si>
  <si>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</si>
  <si>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</si>
  <si>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</si>
  <si>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</si>
  <si>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</si>
  <si>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</si>
  <si>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</si>
  <si>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</si>
  <si>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</si>
  <si>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</si>
  <si>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</si>
  <si>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</si>
  <si>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</si>
  <si>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</si>
  <si>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</si>
  <si>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Publication Web :</t>
  </si>
  <si>
    <t>Afin de maintenir une bonne portabilité de ce fichier Excel publié sur le Web, il est maintenu au format .xls.</t>
  </si>
  <si>
    <t>Cours du Porc Charcutier
Nationale</t>
  </si>
  <si>
    <t>Prix moyen mensuel du porc charcutier</t>
  </si>
  <si>
    <t>Prix moyen annuel du porc charcutier</t>
  </si>
  <si>
    <t xml:space="preserve"> Cours du Porc Charcutier
Cotation Lyon (Sud-est)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</si>
  <si>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</si>
  <si>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</si>
  <si>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</si>
  <si>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</si>
  <si>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</si>
  <si>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</si>
  <si>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</si>
  <si>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</si>
  <si>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</si>
  <si>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</si>
  <si>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</si>
  <si>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</si>
  <si>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</si>
  <si>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</si>
  <si>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</si>
  <si>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</si>
  <si>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</si>
  <si>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</si>
  <si>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</si>
  <si>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</si>
  <si>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</si>
  <si>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</si>
  <si>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</si>
  <si>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</si>
  <si>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</si>
  <si>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</si>
  <si>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</si>
  <si>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</si>
  <si>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</si>
  <si>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</si>
  <si>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</si>
  <si>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</si>
  <si>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</si>
  <si>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</si>
  <si>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</si>
  <si>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</si>
  <si>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</si>
  <si>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</si>
  <si>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</si>
  <si>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</si>
  <si>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</si>
  <si>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</si>
  <si>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</si>
  <si>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</si>
  <si>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</si>
  <si>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</si>
  <si>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</si>
  <si>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</si>
  <si>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</si>
  <si>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</si>
  <si>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</si>
  <si>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</si>
  <si>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</si>
  <si>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</si>
  <si>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</si>
  <si>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</si>
  <si>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</si>
  <si>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2024-05</t>
  </si>
  <si>
    <t>2024-01</t>
  </si>
  <si>
    <t>2024-02</t>
  </si>
  <si>
    <t>2024-03</t>
  </si>
  <si>
    <t>2024-04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</si>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</sst>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23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2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2" fontId="0" fillId="0" borderId="0" xfId="0" applyNumberFormat="1" applyBorder="1"/>
    <xf numFmtId="2" fontId="3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5" fillId="0" borderId="0" xfId="0" applyFont="1"/>
    <xf numFmtId="0" fontId="3" fillId="3" borderId="0" xfId="0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/>
    </xf>
    <xf numFmtId="0" fontId="4" fillId="0" borderId="0" xfId="1" applyAlignment="1" applyProtection="1"/>
    <xf numFmtId="9" fontId="0" fillId="0" borderId="0" xfId="3" applyFont="1" applyBorder="1"/>
    <xf numFmtId="2" fontId="10" fillId="0" borderId="3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/>
    </xf>
    <xf numFmtId="4" fontId="11" fillId="0" borderId="7" xfId="0" applyNumberFormat="1" applyFont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/>
    </xf>
    <xf numFmtId="14" fontId="0" fillId="0" borderId="0" xfId="0" applyNumberFormat="1" applyBorder="1"/>
    <xf numFmtId="14" fontId="3" fillId="0" borderId="9" xfId="0" applyNumberFormat="1" applyFont="1" applyBorder="1" applyAlignment="1">
      <alignment horizontal="center" vertical="center" wrapText="1"/>
    </xf>
    <xf numFmtId="0" fontId="8" fillId="0" borderId="0" xfId="2" applyFont="1"/>
    <xf numFmtId="0" fontId="7" fillId="0" borderId="0" xfId="2"/>
    <xf numFmtId="2" fontId="3" fillId="0" borderId="10" xfId="2" applyNumberFormat="1" applyFont="1" applyBorder="1" applyAlignment="1">
      <alignment horizontal="center" vertical="center" wrapText="1"/>
    </xf>
    <xf numFmtId="0" fontId="7" fillId="0" borderId="11" xfId="2" applyFont="1" applyBorder="1"/>
    <xf numFmtId="2" fontId="7" fillId="0" borderId="11" xfId="2" applyNumberFormat="1" applyBorder="1" applyAlignment="1">
      <alignment horizontal="center"/>
    </xf>
    <xf numFmtId="2" fontId="7" fillId="0" borderId="11" xfId="2" applyNumberFormat="1" applyBorder="1"/>
    <xf numFmtId="0" fontId="7" fillId="0" borderId="11" xfId="2" applyFont="1" applyBorder="1" applyAlignment="1">
      <alignment horizontal="center"/>
    </xf>
    <xf numFmtId="0" fontId="7" fillId="0" borderId="0" xfId="0" applyFont="1" applyAlignment="1">
      <alignment vertical="top"/>
    </xf>
    <xf numFmtId="2" fontId="7" fillId="0" borderId="11" xfId="2" applyNumberFormat="1" applyFont="1" applyBorder="1"/>
    <xf numFmtId="49" fontId="3" fillId="0" borderId="1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0" fontId="0" fillId="0" borderId="0" xfId="0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2" fontId="0" fillId="0" borderId="15" xfId="0" applyNumberForma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4" fontId="11" fillId="0" borderId="15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4" borderId="4" xfId="0" applyNumberFormat="1" applyFill="1" applyBorder="1" applyAlignment="1">
      <alignment horizontal="center" vertical="center"/>
    </xf>
    <xf numFmtId="4" fontId="11" fillId="4" borderId="4" xfId="0" applyNumberFormat="1" applyFont="1" applyFill="1" applyBorder="1" applyAlignment="1">
      <alignment horizontal="center" vertical="center"/>
    </xf>
    <xf numFmtId="11" fontId="0" fillId="0" borderId="0" xfId="0" applyNumberFormat="1" applyAlignment="1">
      <alignment horizontal="center"/>
    </xf>
    <xf numFmtId="0" fontId="1" fillId="0" borderId="11" xfId="2" applyFont="1" applyBorder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Evolution des cours du Porc charcutier</a:t>
            </a:r>
          </a:p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Prix entrée abattoir - Carcasse complète avec tête - classe "E"- Période : 2014 à 2026</a:t>
            </a:r>
          </a:p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Zone sud-est (régions Bourgogne-Franche-Comté, Rhônes-Alpes (sans Auvergne),</a:t>
            </a:r>
          </a:p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Provence-Alpes-Côte d'Azur, Corse)</a:t>
            </a:r>
          </a:p>
        </c:rich>
      </c:tx>
      <c:layout>
        <c:manualLayout>
          <c:xMode val="edge"/>
          <c:yMode val="edge"/>
          <c:x val="0.263803097168059"/>
          <c:y val="1.89087438450358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236655541157764E-2"/>
          <c:y val="0.1752624186305656"/>
          <c:w val="0.86804798255179938"/>
          <c:h val="0.59008264462809923"/>
        </c:manualLayout>
      </c:layout>
      <c:lineChart>
        <c:grouping val="standard"/>
        <c:varyColors val="0"/>
        <c:ser>
          <c:idx val="0"/>
          <c:order val="0"/>
          <c:tx>
            <c:strRef>
              <c:f>'Données depuis 2005'!$E$1</c:f>
              <c:strCache>
                <c:ptCount val="1"/>
                <c:pt idx="0">
                  <c:v> Cours du Porc Charcutier
Cotation Lyon (Sud-est)</c:v>
                </c:pt>
              </c:strCache>
            </c:strRef>
          </c:tx>
          <c:spPr>
            <a:ln w="19050">
              <a:solidFill>
                <a:srgbClr val="FF8000"/>
              </a:solidFill>
              <a:prstDash val="solid"/>
            </a:ln>
          </c:spPr>
          <c:marker>
            <c:symbol val="none"/>
          </c:marker>
          <c:cat>
            <c:numRef>
              <c:f>'Données depuis 2005'!$C$420:$C$1149</c:f>
              <c:numCache>
                <c:formatCode>m/d/yyyy</c:formatCode>
                <c:ptCount val="730"/>
                <c:pt idx="0">
                  <c:v>41281</c:v>
                </c:pt>
                <c:pt idx="1">
                  <c:v>41288</c:v>
                </c:pt>
                <c:pt idx="2">
                  <c:v>41295</c:v>
                </c:pt>
                <c:pt idx="3">
                  <c:v>41302</c:v>
                </c:pt>
                <c:pt idx="4">
                  <c:v>41309</c:v>
                </c:pt>
                <c:pt idx="5">
                  <c:v>41316</c:v>
                </c:pt>
                <c:pt idx="6">
                  <c:v>41323</c:v>
                </c:pt>
                <c:pt idx="7">
                  <c:v>41330</c:v>
                </c:pt>
                <c:pt idx="8">
                  <c:v>41337</c:v>
                </c:pt>
                <c:pt idx="9">
                  <c:v>41344</c:v>
                </c:pt>
                <c:pt idx="10">
                  <c:v>41351</c:v>
                </c:pt>
                <c:pt idx="11">
                  <c:v>41358</c:v>
                </c:pt>
                <c:pt idx="12">
                  <c:v>41365</c:v>
                </c:pt>
                <c:pt idx="13">
                  <c:v>41372</c:v>
                </c:pt>
                <c:pt idx="14">
                  <c:v>41379</c:v>
                </c:pt>
                <c:pt idx="15">
                  <c:v>41386</c:v>
                </c:pt>
                <c:pt idx="16">
                  <c:v>41393</c:v>
                </c:pt>
                <c:pt idx="17">
                  <c:v>41400</c:v>
                </c:pt>
                <c:pt idx="18">
                  <c:v>41407</c:v>
                </c:pt>
                <c:pt idx="19">
                  <c:v>41414</c:v>
                </c:pt>
                <c:pt idx="20">
                  <c:v>41421</c:v>
                </c:pt>
                <c:pt idx="21">
                  <c:v>41428</c:v>
                </c:pt>
                <c:pt idx="22">
                  <c:v>41435</c:v>
                </c:pt>
                <c:pt idx="23">
                  <c:v>41442</c:v>
                </c:pt>
                <c:pt idx="24">
                  <c:v>41449</c:v>
                </c:pt>
                <c:pt idx="25">
                  <c:v>41456</c:v>
                </c:pt>
                <c:pt idx="26">
                  <c:v>41463</c:v>
                </c:pt>
                <c:pt idx="27">
                  <c:v>41470</c:v>
                </c:pt>
                <c:pt idx="28">
                  <c:v>41477</c:v>
                </c:pt>
                <c:pt idx="29">
                  <c:v>41484</c:v>
                </c:pt>
                <c:pt idx="30">
                  <c:v>41491</c:v>
                </c:pt>
                <c:pt idx="31">
                  <c:v>41498</c:v>
                </c:pt>
                <c:pt idx="32">
                  <c:v>41505</c:v>
                </c:pt>
                <c:pt idx="33">
                  <c:v>41512</c:v>
                </c:pt>
                <c:pt idx="34">
                  <c:v>41519</c:v>
                </c:pt>
                <c:pt idx="35">
                  <c:v>41526</c:v>
                </c:pt>
                <c:pt idx="36">
                  <c:v>41533</c:v>
                </c:pt>
                <c:pt idx="37">
                  <c:v>41540</c:v>
                </c:pt>
                <c:pt idx="38">
                  <c:v>41547</c:v>
                </c:pt>
                <c:pt idx="39">
                  <c:v>41554</c:v>
                </c:pt>
                <c:pt idx="40">
                  <c:v>41561</c:v>
                </c:pt>
                <c:pt idx="41">
                  <c:v>41568</c:v>
                </c:pt>
                <c:pt idx="42">
                  <c:v>41575</c:v>
                </c:pt>
                <c:pt idx="43">
                  <c:v>41582</c:v>
                </c:pt>
                <c:pt idx="44">
                  <c:v>41589</c:v>
                </c:pt>
                <c:pt idx="45">
                  <c:v>41596</c:v>
                </c:pt>
                <c:pt idx="46">
                  <c:v>41603</c:v>
                </c:pt>
                <c:pt idx="47">
                  <c:v>41610</c:v>
                </c:pt>
                <c:pt idx="48">
                  <c:v>41617</c:v>
                </c:pt>
                <c:pt idx="49">
                  <c:v>41624</c:v>
                </c:pt>
                <c:pt idx="50">
                  <c:v>41631</c:v>
                </c:pt>
                <c:pt idx="51">
                  <c:v>41638</c:v>
                </c:pt>
                <c:pt idx="52">
                  <c:v>41645</c:v>
                </c:pt>
                <c:pt idx="53">
                  <c:v>41652</c:v>
                </c:pt>
                <c:pt idx="54">
                  <c:v>41659</c:v>
                </c:pt>
                <c:pt idx="55">
                  <c:v>41666</c:v>
                </c:pt>
                <c:pt idx="56">
                  <c:v>41673</c:v>
                </c:pt>
                <c:pt idx="57">
                  <c:v>41680</c:v>
                </c:pt>
                <c:pt idx="58">
                  <c:v>41687</c:v>
                </c:pt>
                <c:pt idx="59">
                  <c:v>41694</c:v>
                </c:pt>
                <c:pt idx="60">
                  <c:v>41701</c:v>
                </c:pt>
                <c:pt idx="61">
                  <c:v>41708</c:v>
                </c:pt>
                <c:pt idx="62">
                  <c:v>41715</c:v>
                </c:pt>
                <c:pt idx="63">
                  <c:v>41722</c:v>
                </c:pt>
                <c:pt idx="64">
                  <c:v>41729</c:v>
                </c:pt>
                <c:pt idx="65">
                  <c:v>41736</c:v>
                </c:pt>
                <c:pt idx="66">
                  <c:v>41743</c:v>
                </c:pt>
                <c:pt idx="67">
                  <c:v>41750</c:v>
                </c:pt>
                <c:pt idx="68">
                  <c:v>41757</c:v>
                </c:pt>
                <c:pt idx="69">
                  <c:v>41764</c:v>
                </c:pt>
                <c:pt idx="70">
                  <c:v>41771</c:v>
                </c:pt>
                <c:pt idx="71">
                  <c:v>41778</c:v>
                </c:pt>
                <c:pt idx="72">
                  <c:v>41785</c:v>
                </c:pt>
                <c:pt idx="73">
                  <c:v>41792</c:v>
                </c:pt>
                <c:pt idx="74">
                  <c:v>41799</c:v>
                </c:pt>
                <c:pt idx="75">
                  <c:v>41806</c:v>
                </c:pt>
                <c:pt idx="76">
                  <c:v>41813</c:v>
                </c:pt>
                <c:pt idx="77">
                  <c:v>41820</c:v>
                </c:pt>
                <c:pt idx="78">
                  <c:v>41827</c:v>
                </c:pt>
                <c:pt idx="79">
                  <c:v>41834</c:v>
                </c:pt>
                <c:pt idx="80">
                  <c:v>41841</c:v>
                </c:pt>
                <c:pt idx="81">
                  <c:v>41848</c:v>
                </c:pt>
                <c:pt idx="82">
                  <c:v>41855</c:v>
                </c:pt>
                <c:pt idx="83">
                  <c:v>41862</c:v>
                </c:pt>
                <c:pt idx="84">
                  <c:v>41869</c:v>
                </c:pt>
                <c:pt idx="85">
                  <c:v>41876</c:v>
                </c:pt>
                <c:pt idx="86">
                  <c:v>41883</c:v>
                </c:pt>
                <c:pt idx="87">
                  <c:v>41890</c:v>
                </c:pt>
                <c:pt idx="88">
                  <c:v>41897</c:v>
                </c:pt>
                <c:pt idx="89">
                  <c:v>41904</c:v>
                </c:pt>
                <c:pt idx="90">
                  <c:v>41911</c:v>
                </c:pt>
                <c:pt idx="91">
                  <c:v>41918</c:v>
                </c:pt>
                <c:pt idx="92">
                  <c:v>41925</c:v>
                </c:pt>
                <c:pt idx="93">
                  <c:v>41932</c:v>
                </c:pt>
                <c:pt idx="94">
                  <c:v>41939</c:v>
                </c:pt>
                <c:pt idx="95">
                  <c:v>41946</c:v>
                </c:pt>
                <c:pt idx="96">
                  <c:v>41953</c:v>
                </c:pt>
                <c:pt idx="97">
                  <c:v>41960</c:v>
                </c:pt>
                <c:pt idx="98">
                  <c:v>41967</c:v>
                </c:pt>
                <c:pt idx="99">
                  <c:v>41974</c:v>
                </c:pt>
                <c:pt idx="100">
                  <c:v>41981</c:v>
                </c:pt>
                <c:pt idx="101">
                  <c:v>41988</c:v>
                </c:pt>
                <c:pt idx="102">
                  <c:v>41995</c:v>
                </c:pt>
                <c:pt idx="103">
                  <c:v>42002</c:v>
                </c:pt>
                <c:pt idx="104">
                  <c:v>42009</c:v>
                </c:pt>
                <c:pt idx="105">
                  <c:v>42016</c:v>
                </c:pt>
                <c:pt idx="106">
                  <c:v>42023</c:v>
                </c:pt>
                <c:pt idx="107">
                  <c:v>42030</c:v>
                </c:pt>
                <c:pt idx="108">
                  <c:v>42037</c:v>
                </c:pt>
                <c:pt idx="109">
                  <c:v>42044</c:v>
                </c:pt>
                <c:pt idx="110">
                  <c:v>42051</c:v>
                </c:pt>
                <c:pt idx="111">
                  <c:v>42058</c:v>
                </c:pt>
                <c:pt idx="112">
                  <c:v>42065</c:v>
                </c:pt>
                <c:pt idx="113">
                  <c:v>42072</c:v>
                </c:pt>
                <c:pt idx="114">
                  <c:v>42079</c:v>
                </c:pt>
                <c:pt idx="115">
                  <c:v>42086</c:v>
                </c:pt>
                <c:pt idx="116">
                  <c:v>42093</c:v>
                </c:pt>
                <c:pt idx="117">
                  <c:v>42100</c:v>
                </c:pt>
                <c:pt idx="118">
                  <c:v>42107</c:v>
                </c:pt>
                <c:pt idx="119">
                  <c:v>42114</c:v>
                </c:pt>
                <c:pt idx="120">
                  <c:v>42121</c:v>
                </c:pt>
                <c:pt idx="121">
                  <c:v>42128</c:v>
                </c:pt>
                <c:pt idx="122">
                  <c:v>42135</c:v>
                </c:pt>
                <c:pt idx="123">
                  <c:v>42142</c:v>
                </c:pt>
                <c:pt idx="124">
                  <c:v>42149</c:v>
                </c:pt>
                <c:pt idx="125">
                  <c:v>42156</c:v>
                </c:pt>
                <c:pt idx="126">
                  <c:v>42163</c:v>
                </c:pt>
                <c:pt idx="127">
                  <c:v>42170</c:v>
                </c:pt>
                <c:pt idx="128">
                  <c:v>42177</c:v>
                </c:pt>
                <c:pt idx="129">
                  <c:v>42184</c:v>
                </c:pt>
                <c:pt idx="130">
                  <c:v>42191</c:v>
                </c:pt>
                <c:pt idx="131">
                  <c:v>42198</c:v>
                </c:pt>
                <c:pt idx="132">
                  <c:v>42205</c:v>
                </c:pt>
                <c:pt idx="133">
                  <c:v>42212</c:v>
                </c:pt>
                <c:pt idx="134">
                  <c:v>42219</c:v>
                </c:pt>
                <c:pt idx="135">
                  <c:v>42226</c:v>
                </c:pt>
                <c:pt idx="136">
                  <c:v>42233</c:v>
                </c:pt>
                <c:pt idx="137">
                  <c:v>42240</c:v>
                </c:pt>
                <c:pt idx="138">
                  <c:v>42247</c:v>
                </c:pt>
                <c:pt idx="139">
                  <c:v>42254</c:v>
                </c:pt>
                <c:pt idx="140">
                  <c:v>42261</c:v>
                </c:pt>
                <c:pt idx="141">
                  <c:v>42268</c:v>
                </c:pt>
                <c:pt idx="142">
                  <c:v>42275</c:v>
                </c:pt>
                <c:pt idx="143">
                  <c:v>42282</c:v>
                </c:pt>
                <c:pt idx="144">
                  <c:v>42289</c:v>
                </c:pt>
                <c:pt idx="145">
                  <c:v>42296</c:v>
                </c:pt>
                <c:pt idx="146">
                  <c:v>42303</c:v>
                </c:pt>
                <c:pt idx="147">
                  <c:v>42310</c:v>
                </c:pt>
                <c:pt idx="148">
                  <c:v>42317</c:v>
                </c:pt>
                <c:pt idx="149">
                  <c:v>42324</c:v>
                </c:pt>
                <c:pt idx="150">
                  <c:v>42331</c:v>
                </c:pt>
                <c:pt idx="151">
                  <c:v>42338</c:v>
                </c:pt>
                <c:pt idx="152">
                  <c:v>42345</c:v>
                </c:pt>
                <c:pt idx="153">
                  <c:v>42352</c:v>
                </c:pt>
                <c:pt idx="154">
                  <c:v>42359</c:v>
                </c:pt>
                <c:pt idx="155">
                  <c:v>42366</c:v>
                </c:pt>
                <c:pt idx="156">
                  <c:v>42373</c:v>
                </c:pt>
                <c:pt idx="157">
                  <c:v>42380</c:v>
                </c:pt>
                <c:pt idx="158">
                  <c:v>42387</c:v>
                </c:pt>
                <c:pt idx="159">
                  <c:v>42394</c:v>
                </c:pt>
                <c:pt idx="160">
                  <c:v>42401</c:v>
                </c:pt>
                <c:pt idx="161">
                  <c:v>42408</c:v>
                </c:pt>
                <c:pt idx="162">
                  <c:v>42415</c:v>
                </c:pt>
                <c:pt idx="163">
                  <c:v>42422</c:v>
                </c:pt>
                <c:pt idx="164">
                  <c:v>42429</c:v>
                </c:pt>
                <c:pt idx="165">
                  <c:v>42436</c:v>
                </c:pt>
                <c:pt idx="166">
                  <c:v>42443</c:v>
                </c:pt>
                <c:pt idx="167">
                  <c:v>42450</c:v>
                </c:pt>
                <c:pt idx="168">
                  <c:v>42457</c:v>
                </c:pt>
                <c:pt idx="169">
                  <c:v>42464</c:v>
                </c:pt>
                <c:pt idx="170">
                  <c:v>42471</c:v>
                </c:pt>
                <c:pt idx="171">
                  <c:v>42478</c:v>
                </c:pt>
                <c:pt idx="172">
                  <c:v>42485</c:v>
                </c:pt>
                <c:pt idx="173">
                  <c:v>42492</c:v>
                </c:pt>
                <c:pt idx="174">
                  <c:v>42499</c:v>
                </c:pt>
                <c:pt idx="175">
                  <c:v>42506</c:v>
                </c:pt>
                <c:pt idx="176">
                  <c:v>42513</c:v>
                </c:pt>
                <c:pt idx="177">
                  <c:v>42520</c:v>
                </c:pt>
                <c:pt idx="178">
                  <c:v>42527</c:v>
                </c:pt>
                <c:pt idx="179">
                  <c:v>42534</c:v>
                </c:pt>
                <c:pt idx="180">
                  <c:v>42541</c:v>
                </c:pt>
                <c:pt idx="181">
                  <c:v>42548</c:v>
                </c:pt>
                <c:pt idx="182">
                  <c:v>42555</c:v>
                </c:pt>
                <c:pt idx="183">
                  <c:v>42562</c:v>
                </c:pt>
                <c:pt idx="184">
                  <c:v>42569</c:v>
                </c:pt>
                <c:pt idx="185">
                  <c:v>42576</c:v>
                </c:pt>
                <c:pt idx="186">
                  <c:v>42583</c:v>
                </c:pt>
                <c:pt idx="187">
                  <c:v>42590</c:v>
                </c:pt>
                <c:pt idx="188">
                  <c:v>42597</c:v>
                </c:pt>
                <c:pt idx="189">
                  <c:v>42604</c:v>
                </c:pt>
                <c:pt idx="190">
                  <c:v>42611</c:v>
                </c:pt>
                <c:pt idx="191">
                  <c:v>42618</c:v>
                </c:pt>
                <c:pt idx="192">
                  <c:v>42625</c:v>
                </c:pt>
                <c:pt idx="193">
                  <c:v>42632</c:v>
                </c:pt>
                <c:pt idx="194">
                  <c:v>42639</c:v>
                </c:pt>
                <c:pt idx="195">
                  <c:v>42646</c:v>
                </c:pt>
                <c:pt idx="196">
                  <c:v>42653</c:v>
                </c:pt>
                <c:pt idx="197">
                  <c:v>42660</c:v>
                </c:pt>
                <c:pt idx="198">
                  <c:v>42667</c:v>
                </c:pt>
                <c:pt idx="199">
                  <c:v>42674</c:v>
                </c:pt>
                <c:pt idx="200">
                  <c:v>42681</c:v>
                </c:pt>
                <c:pt idx="201">
                  <c:v>42688</c:v>
                </c:pt>
                <c:pt idx="202">
                  <c:v>42695</c:v>
                </c:pt>
                <c:pt idx="203">
                  <c:v>42702</c:v>
                </c:pt>
                <c:pt idx="204">
                  <c:v>42709</c:v>
                </c:pt>
                <c:pt idx="205">
                  <c:v>42716</c:v>
                </c:pt>
                <c:pt idx="206">
                  <c:v>42723</c:v>
                </c:pt>
                <c:pt idx="207">
                  <c:v>42730</c:v>
                </c:pt>
                <c:pt idx="208">
                  <c:v>42737</c:v>
                </c:pt>
                <c:pt idx="209">
                  <c:v>42744</c:v>
                </c:pt>
                <c:pt idx="210">
                  <c:v>42751</c:v>
                </c:pt>
                <c:pt idx="211">
                  <c:v>42758</c:v>
                </c:pt>
                <c:pt idx="212">
                  <c:v>42765</c:v>
                </c:pt>
                <c:pt idx="213">
                  <c:v>42772</c:v>
                </c:pt>
                <c:pt idx="214">
                  <c:v>42779</c:v>
                </c:pt>
                <c:pt idx="215">
                  <c:v>42786</c:v>
                </c:pt>
                <c:pt idx="216">
                  <c:v>42793</c:v>
                </c:pt>
                <c:pt idx="217">
                  <c:v>42800</c:v>
                </c:pt>
                <c:pt idx="218">
                  <c:v>42807</c:v>
                </c:pt>
                <c:pt idx="219">
                  <c:v>42814</c:v>
                </c:pt>
                <c:pt idx="220">
                  <c:v>42821</c:v>
                </c:pt>
                <c:pt idx="221">
                  <c:v>42828</c:v>
                </c:pt>
                <c:pt idx="222">
                  <c:v>42835</c:v>
                </c:pt>
                <c:pt idx="223">
                  <c:v>42842</c:v>
                </c:pt>
                <c:pt idx="224">
                  <c:v>42849</c:v>
                </c:pt>
                <c:pt idx="225">
                  <c:v>42856</c:v>
                </c:pt>
                <c:pt idx="226">
                  <c:v>42863</c:v>
                </c:pt>
                <c:pt idx="227">
                  <c:v>42870</c:v>
                </c:pt>
                <c:pt idx="228">
                  <c:v>42877</c:v>
                </c:pt>
                <c:pt idx="229">
                  <c:v>42884</c:v>
                </c:pt>
                <c:pt idx="230">
                  <c:v>42891</c:v>
                </c:pt>
                <c:pt idx="231">
                  <c:v>42898</c:v>
                </c:pt>
                <c:pt idx="232">
                  <c:v>42905</c:v>
                </c:pt>
                <c:pt idx="233">
                  <c:v>42912</c:v>
                </c:pt>
                <c:pt idx="234">
                  <c:v>42919</c:v>
                </c:pt>
                <c:pt idx="235">
                  <c:v>42926</c:v>
                </c:pt>
                <c:pt idx="236">
                  <c:v>42933</c:v>
                </c:pt>
                <c:pt idx="237">
                  <c:v>42940</c:v>
                </c:pt>
                <c:pt idx="238">
                  <c:v>42947</c:v>
                </c:pt>
                <c:pt idx="239">
                  <c:v>42954</c:v>
                </c:pt>
                <c:pt idx="240">
                  <c:v>42961</c:v>
                </c:pt>
                <c:pt idx="241">
                  <c:v>42968</c:v>
                </c:pt>
                <c:pt idx="242">
                  <c:v>42975</c:v>
                </c:pt>
                <c:pt idx="243">
                  <c:v>42982</c:v>
                </c:pt>
                <c:pt idx="244">
                  <c:v>42989</c:v>
                </c:pt>
                <c:pt idx="245">
                  <c:v>42996</c:v>
                </c:pt>
                <c:pt idx="246">
                  <c:v>43003</c:v>
                </c:pt>
                <c:pt idx="247">
                  <c:v>43010</c:v>
                </c:pt>
                <c:pt idx="248">
                  <c:v>43017</c:v>
                </c:pt>
                <c:pt idx="249">
                  <c:v>43024</c:v>
                </c:pt>
                <c:pt idx="250">
                  <c:v>43031</c:v>
                </c:pt>
                <c:pt idx="251">
                  <c:v>43038</c:v>
                </c:pt>
                <c:pt idx="252">
                  <c:v>43045</c:v>
                </c:pt>
                <c:pt idx="253">
                  <c:v>43052</c:v>
                </c:pt>
                <c:pt idx="254">
                  <c:v>43059</c:v>
                </c:pt>
                <c:pt idx="255">
                  <c:v>43066</c:v>
                </c:pt>
                <c:pt idx="256">
                  <c:v>43073</c:v>
                </c:pt>
                <c:pt idx="257">
                  <c:v>43080</c:v>
                </c:pt>
                <c:pt idx="258">
                  <c:v>43087</c:v>
                </c:pt>
                <c:pt idx="259">
                  <c:v>43094</c:v>
                </c:pt>
                <c:pt idx="260">
                  <c:v>43101</c:v>
                </c:pt>
                <c:pt idx="261">
                  <c:v>43108</c:v>
                </c:pt>
                <c:pt idx="262">
                  <c:v>43115</c:v>
                </c:pt>
                <c:pt idx="263">
                  <c:v>43122</c:v>
                </c:pt>
                <c:pt idx="264">
                  <c:v>43129</c:v>
                </c:pt>
                <c:pt idx="265">
                  <c:v>43136</c:v>
                </c:pt>
                <c:pt idx="266">
                  <c:v>43143</c:v>
                </c:pt>
                <c:pt idx="267">
                  <c:v>43150</c:v>
                </c:pt>
                <c:pt idx="268">
                  <c:v>43157</c:v>
                </c:pt>
                <c:pt idx="269">
                  <c:v>43164</c:v>
                </c:pt>
                <c:pt idx="270">
                  <c:v>43171</c:v>
                </c:pt>
                <c:pt idx="271">
                  <c:v>43178</c:v>
                </c:pt>
                <c:pt idx="272">
                  <c:v>43185</c:v>
                </c:pt>
                <c:pt idx="273">
                  <c:v>43192</c:v>
                </c:pt>
                <c:pt idx="274">
                  <c:v>43199</c:v>
                </c:pt>
                <c:pt idx="275">
                  <c:v>43206</c:v>
                </c:pt>
                <c:pt idx="276">
                  <c:v>43213</c:v>
                </c:pt>
                <c:pt idx="277">
                  <c:v>43220</c:v>
                </c:pt>
                <c:pt idx="278">
                  <c:v>43227</c:v>
                </c:pt>
                <c:pt idx="279">
                  <c:v>43234</c:v>
                </c:pt>
                <c:pt idx="280">
                  <c:v>43241</c:v>
                </c:pt>
                <c:pt idx="281">
                  <c:v>43248</c:v>
                </c:pt>
                <c:pt idx="282">
                  <c:v>43255</c:v>
                </c:pt>
                <c:pt idx="283">
                  <c:v>43262</c:v>
                </c:pt>
                <c:pt idx="284">
                  <c:v>43269</c:v>
                </c:pt>
                <c:pt idx="285">
                  <c:v>43276</c:v>
                </c:pt>
                <c:pt idx="286">
                  <c:v>43283</c:v>
                </c:pt>
                <c:pt idx="287">
                  <c:v>43290</c:v>
                </c:pt>
                <c:pt idx="288">
                  <c:v>43297</c:v>
                </c:pt>
                <c:pt idx="289">
                  <c:v>43304</c:v>
                </c:pt>
                <c:pt idx="290">
                  <c:v>43311</c:v>
                </c:pt>
                <c:pt idx="291">
                  <c:v>43318</c:v>
                </c:pt>
                <c:pt idx="292">
                  <c:v>43325</c:v>
                </c:pt>
                <c:pt idx="293">
                  <c:v>43332</c:v>
                </c:pt>
                <c:pt idx="294">
                  <c:v>43339</c:v>
                </c:pt>
                <c:pt idx="295">
                  <c:v>43346</c:v>
                </c:pt>
                <c:pt idx="296">
                  <c:v>43353</c:v>
                </c:pt>
                <c:pt idx="297">
                  <c:v>43360</c:v>
                </c:pt>
                <c:pt idx="298">
                  <c:v>43367</c:v>
                </c:pt>
                <c:pt idx="299">
                  <c:v>43374</c:v>
                </c:pt>
                <c:pt idx="300">
                  <c:v>43381</c:v>
                </c:pt>
                <c:pt idx="301">
                  <c:v>43388</c:v>
                </c:pt>
                <c:pt idx="302">
                  <c:v>43395</c:v>
                </c:pt>
                <c:pt idx="303">
                  <c:v>43402</c:v>
                </c:pt>
                <c:pt idx="304">
                  <c:v>43409</c:v>
                </c:pt>
                <c:pt idx="305">
                  <c:v>43416</c:v>
                </c:pt>
                <c:pt idx="306">
                  <c:v>43423</c:v>
                </c:pt>
                <c:pt idx="307">
                  <c:v>43430</c:v>
                </c:pt>
                <c:pt idx="308">
                  <c:v>43437</c:v>
                </c:pt>
                <c:pt idx="309">
                  <c:v>43444</c:v>
                </c:pt>
                <c:pt idx="310">
                  <c:v>43451</c:v>
                </c:pt>
                <c:pt idx="311">
                  <c:v>43458</c:v>
                </c:pt>
                <c:pt idx="312">
                  <c:v>43465</c:v>
                </c:pt>
                <c:pt idx="313">
                  <c:v>43472</c:v>
                </c:pt>
                <c:pt idx="314">
                  <c:v>43479</c:v>
                </c:pt>
                <c:pt idx="315">
                  <c:v>43486</c:v>
                </c:pt>
                <c:pt idx="316">
                  <c:v>43493</c:v>
                </c:pt>
                <c:pt idx="317">
                  <c:v>43500</c:v>
                </c:pt>
                <c:pt idx="318">
                  <c:v>43507</c:v>
                </c:pt>
                <c:pt idx="319">
                  <c:v>43514</c:v>
                </c:pt>
                <c:pt idx="320">
                  <c:v>43521</c:v>
                </c:pt>
                <c:pt idx="321">
                  <c:v>43528</c:v>
                </c:pt>
                <c:pt idx="322">
                  <c:v>43535</c:v>
                </c:pt>
                <c:pt idx="323">
                  <c:v>43542</c:v>
                </c:pt>
                <c:pt idx="324">
                  <c:v>43549</c:v>
                </c:pt>
                <c:pt idx="325">
                  <c:v>43556</c:v>
                </c:pt>
                <c:pt idx="326">
                  <c:v>43563</c:v>
                </c:pt>
                <c:pt idx="327">
                  <c:v>43570</c:v>
                </c:pt>
                <c:pt idx="328">
                  <c:v>43577</c:v>
                </c:pt>
                <c:pt idx="329">
                  <c:v>43584</c:v>
                </c:pt>
                <c:pt idx="330">
                  <c:v>43591</c:v>
                </c:pt>
                <c:pt idx="331">
                  <c:v>43598</c:v>
                </c:pt>
                <c:pt idx="332">
                  <c:v>43605</c:v>
                </c:pt>
                <c:pt idx="333">
                  <c:v>43612</c:v>
                </c:pt>
                <c:pt idx="334">
                  <c:v>43619</c:v>
                </c:pt>
                <c:pt idx="335">
                  <c:v>43626</c:v>
                </c:pt>
                <c:pt idx="336">
                  <c:v>43633</c:v>
                </c:pt>
                <c:pt idx="337">
                  <c:v>43640</c:v>
                </c:pt>
                <c:pt idx="338">
                  <c:v>43647</c:v>
                </c:pt>
                <c:pt idx="339">
                  <c:v>43654</c:v>
                </c:pt>
                <c:pt idx="340">
                  <c:v>43661</c:v>
                </c:pt>
                <c:pt idx="341">
                  <c:v>43668</c:v>
                </c:pt>
                <c:pt idx="342">
                  <c:v>43675</c:v>
                </c:pt>
                <c:pt idx="343">
                  <c:v>43682</c:v>
                </c:pt>
                <c:pt idx="344">
                  <c:v>43689</c:v>
                </c:pt>
                <c:pt idx="345">
                  <c:v>43696</c:v>
                </c:pt>
                <c:pt idx="346">
                  <c:v>43703</c:v>
                </c:pt>
                <c:pt idx="347">
                  <c:v>43710</c:v>
                </c:pt>
                <c:pt idx="348">
                  <c:v>43717</c:v>
                </c:pt>
                <c:pt idx="349">
                  <c:v>43724</c:v>
                </c:pt>
                <c:pt idx="350">
                  <c:v>43731</c:v>
                </c:pt>
                <c:pt idx="351">
                  <c:v>43738</c:v>
                </c:pt>
                <c:pt idx="352">
                  <c:v>43745</c:v>
                </c:pt>
                <c:pt idx="353">
                  <c:v>43752</c:v>
                </c:pt>
                <c:pt idx="354">
                  <c:v>43759</c:v>
                </c:pt>
                <c:pt idx="355">
                  <c:v>43766</c:v>
                </c:pt>
                <c:pt idx="356">
                  <c:v>43773</c:v>
                </c:pt>
                <c:pt idx="357">
                  <c:v>43780</c:v>
                </c:pt>
                <c:pt idx="358">
                  <c:v>43787</c:v>
                </c:pt>
                <c:pt idx="359">
                  <c:v>43794</c:v>
                </c:pt>
                <c:pt idx="360">
                  <c:v>43801</c:v>
                </c:pt>
                <c:pt idx="361">
                  <c:v>43808</c:v>
                </c:pt>
                <c:pt idx="362">
                  <c:v>43815</c:v>
                </c:pt>
                <c:pt idx="363">
                  <c:v>43822</c:v>
                </c:pt>
                <c:pt idx="364">
                  <c:v>43829</c:v>
                </c:pt>
                <c:pt idx="365">
                  <c:v>43836</c:v>
                </c:pt>
                <c:pt idx="366">
                  <c:v>43843</c:v>
                </c:pt>
                <c:pt idx="367">
                  <c:v>43850</c:v>
                </c:pt>
                <c:pt idx="368">
                  <c:v>43857</c:v>
                </c:pt>
                <c:pt idx="369">
                  <c:v>43864</c:v>
                </c:pt>
                <c:pt idx="370">
                  <c:v>43871</c:v>
                </c:pt>
                <c:pt idx="371">
                  <c:v>43878</c:v>
                </c:pt>
                <c:pt idx="372">
                  <c:v>43885</c:v>
                </c:pt>
                <c:pt idx="373">
                  <c:v>43892</c:v>
                </c:pt>
                <c:pt idx="374">
                  <c:v>43899</c:v>
                </c:pt>
                <c:pt idx="375">
                  <c:v>43906</c:v>
                </c:pt>
                <c:pt idx="376">
                  <c:v>43913</c:v>
                </c:pt>
                <c:pt idx="377">
                  <c:v>43920</c:v>
                </c:pt>
                <c:pt idx="378">
                  <c:v>43927</c:v>
                </c:pt>
                <c:pt idx="379">
                  <c:v>43934</c:v>
                </c:pt>
                <c:pt idx="380">
                  <c:v>43941</c:v>
                </c:pt>
                <c:pt idx="381">
                  <c:v>43948</c:v>
                </c:pt>
                <c:pt idx="382">
                  <c:v>43955</c:v>
                </c:pt>
                <c:pt idx="383">
                  <c:v>43962</c:v>
                </c:pt>
                <c:pt idx="384">
                  <c:v>43969</c:v>
                </c:pt>
                <c:pt idx="385">
                  <c:v>43976</c:v>
                </c:pt>
                <c:pt idx="386">
                  <c:v>43983</c:v>
                </c:pt>
                <c:pt idx="387">
                  <c:v>43990</c:v>
                </c:pt>
                <c:pt idx="388">
                  <c:v>43997</c:v>
                </c:pt>
                <c:pt idx="389">
                  <c:v>44004</c:v>
                </c:pt>
                <c:pt idx="390">
                  <c:v>44011</c:v>
                </c:pt>
                <c:pt idx="391">
                  <c:v>44018</c:v>
                </c:pt>
                <c:pt idx="392">
                  <c:v>44025</c:v>
                </c:pt>
                <c:pt idx="393">
                  <c:v>44032</c:v>
                </c:pt>
                <c:pt idx="394">
                  <c:v>44039</c:v>
                </c:pt>
                <c:pt idx="395">
                  <c:v>44046</c:v>
                </c:pt>
                <c:pt idx="396">
                  <c:v>44053</c:v>
                </c:pt>
                <c:pt idx="397">
                  <c:v>44060</c:v>
                </c:pt>
                <c:pt idx="398">
                  <c:v>44067</c:v>
                </c:pt>
                <c:pt idx="399">
                  <c:v>44074</c:v>
                </c:pt>
                <c:pt idx="400">
                  <c:v>44081</c:v>
                </c:pt>
                <c:pt idx="401">
                  <c:v>44088</c:v>
                </c:pt>
                <c:pt idx="402">
                  <c:v>44095</c:v>
                </c:pt>
                <c:pt idx="403">
                  <c:v>44102</c:v>
                </c:pt>
                <c:pt idx="404">
                  <c:v>44109</c:v>
                </c:pt>
                <c:pt idx="405">
                  <c:v>44116</c:v>
                </c:pt>
                <c:pt idx="406">
                  <c:v>44123</c:v>
                </c:pt>
                <c:pt idx="407">
                  <c:v>44130</c:v>
                </c:pt>
                <c:pt idx="408">
                  <c:v>44137</c:v>
                </c:pt>
                <c:pt idx="409">
                  <c:v>44144</c:v>
                </c:pt>
                <c:pt idx="410">
                  <c:v>44151</c:v>
                </c:pt>
                <c:pt idx="411">
                  <c:v>44158</c:v>
                </c:pt>
                <c:pt idx="412">
                  <c:v>44165</c:v>
                </c:pt>
                <c:pt idx="413">
                  <c:v>44172</c:v>
                </c:pt>
                <c:pt idx="414">
                  <c:v>44179</c:v>
                </c:pt>
                <c:pt idx="415">
                  <c:v>44186</c:v>
                </c:pt>
                <c:pt idx="416">
                  <c:v>44193</c:v>
                </c:pt>
                <c:pt idx="417">
                  <c:v>44200</c:v>
                </c:pt>
                <c:pt idx="418">
                  <c:v>44207</c:v>
                </c:pt>
                <c:pt idx="419">
                  <c:v>44214</c:v>
                </c:pt>
                <c:pt idx="420">
                  <c:v>44221</c:v>
                </c:pt>
                <c:pt idx="421">
                  <c:v>44228</c:v>
                </c:pt>
                <c:pt idx="422">
                  <c:v>44235</c:v>
                </c:pt>
                <c:pt idx="423">
                  <c:v>44242</c:v>
                </c:pt>
                <c:pt idx="424">
                  <c:v>44249</c:v>
                </c:pt>
                <c:pt idx="425">
                  <c:v>44256</c:v>
                </c:pt>
                <c:pt idx="426">
                  <c:v>44263</c:v>
                </c:pt>
                <c:pt idx="427">
                  <c:v>44270</c:v>
                </c:pt>
                <c:pt idx="428">
                  <c:v>44277</c:v>
                </c:pt>
                <c:pt idx="429">
                  <c:v>44284</c:v>
                </c:pt>
                <c:pt idx="430">
                  <c:v>44291</c:v>
                </c:pt>
                <c:pt idx="431">
                  <c:v>44298</c:v>
                </c:pt>
                <c:pt idx="432">
                  <c:v>44305</c:v>
                </c:pt>
                <c:pt idx="433">
                  <c:v>44312</c:v>
                </c:pt>
                <c:pt idx="434">
                  <c:v>44319</c:v>
                </c:pt>
                <c:pt idx="435">
                  <c:v>44326</c:v>
                </c:pt>
                <c:pt idx="436">
                  <c:v>44333</c:v>
                </c:pt>
                <c:pt idx="437">
                  <c:v>44339</c:v>
                </c:pt>
                <c:pt idx="438">
                  <c:v>44347</c:v>
                </c:pt>
                <c:pt idx="439">
                  <c:v>44354</c:v>
                </c:pt>
                <c:pt idx="440">
                  <c:v>44361</c:v>
                </c:pt>
                <c:pt idx="441">
                  <c:v>44368</c:v>
                </c:pt>
                <c:pt idx="442">
                  <c:v>44375</c:v>
                </c:pt>
                <c:pt idx="443">
                  <c:v>44382</c:v>
                </c:pt>
                <c:pt idx="444">
                  <c:v>44389</c:v>
                </c:pt>
                <c:pt idx="445">
                  <c:v>44396</c:v>
                </c:pt>
                <c:pt idx="446">
                  <c:v>44403</c:v>
                </c:pt>
                <c:pt idx="447">
                  <c:v>44410</c:v>
                </c:pt>
                <c:pt idx="448">
                  <c:v>44417</c:v>
                </c:pt>
                <c:pt idx="449">
                  <c:v>44424</c:v>
                </c:pt>
                <c:pt idx="450">
                  <c:v>44431</c:v>
                </c:pt>
                <c:pt idx="451">
                  <c:v>44438</c:v>
                </c:pt>
                <c:pt idx="452">
                  <c:v>44445</c:v>
                </c:pt>
                <c:pt idx="453">
                  <c:v>44452</c:v>
                </c:pt>
                <c:pt idx="454">
                  <c:v>44459</c:v>
                </c:pt>
                <c:pt idx="455">
                  <c:v>44466</c:v>
                </c:pt>
                <c:pt idx="456">
                  <c:v>44473</c:v>
                </c:pt>
                <c:pt idx="457">
                  <c:v>44480</c:v>
                </c:pt>
                <c:pt idx="458">
                  <c:v>44487</c:v>
                </c:pt>
                <c:pt idx="459">
                  <c:v>44494</c:v>
                </c:pt>
                <c:pt idx="460">
                  <c:v>44501</c:v>
                </c:pt>
                <c:pt idx="461">
                  <c:v>44508</c:v>
                </c:pt>
                <c:pt idx="462">
                  <c:v>44515</c:v>
                </c:pt>
                <c:pt idx="463">
                  <c:v>44522</c:v>
                </c:pt>
                <c:pt idx="464">
                  <c:v>44529</c:v>
                </c:pt>
                <c:pt idx="465">
                  <c:v>44536</c:v>
                </c:pt>
                <c:pt idx="466">
                  <c:v>44543</c:v>
                </c:pt>
                <c:pt idx="467">
                  <c:v>44550</c:v>
                </c:pt>
                <c:pt idx="468">
                  <c:v>44557</c:v>
                </c:pt>
                <c:pt idx="469">
                  <c:v>44564</c:v>
                </c:pt>
                <c:pt idx="470">
                  <c:v>44571</c:v>
                </c:pt>
                <c:pt idx="471">
                  <c:v>44578</c:v>
                </c:pt>
                <c:pt idx="472">
                  <c:v>44585</c:v>
                </c:pt>
                <c:pt idx="473">
                  <c:v>44592</c:v>
                </c:pt>
                <c:pt idx="474">
                  <c:v>44599</c:v>
                </c:pt>
                <c:pt idx="475">
                  <c:v>44606</c:v>
                </c:pt>
                <c:pt idx="476">
                  <c:v>44613</c:v>
                </c:pt>
                <c:pt idx="477">
                  <c:v>44620</c:v>
                </c:pt>
                <c:pt idx="478">
                  <c:v>44627</c:v>
                </c:pt>
                <c:pt idx="479">
                  <c:v>44634</c:v>
                </c:pt>
                <c:pt idx="480">
                  <c:v>44641</c:v>
                </c:pt>
                <c:pt idx="481">
                  <c:v>44648</c:v>
                </c:pt>
                <c:pt idx="482">
                  <c:v>44655</c:v>
                </c:pt>
                <c:pt idx="483">
                  <c:v>44662</c:v>
                </c:pt>
                <c:pt idx="484">
                  <c:v>44669</c:v>
                </c:pt>
                <c:pt idx="485">
                  <c:v>44676</c:v>
                </c:pt>
                <c:pt idx="486">
                  <c:v>44683</c:v>
                </c:pt>
                <c:pt idx="487">
                  <c:v>44690</c:v>
                </c:pt>
                <c:pt idx="488">
                  <c:v>44697</c:v>
                </c:pt>
                <c:pt idx="489">
                  <c:v>44704</c:v>
                </c:pt>
                <c:pt idx="490">
                  <c:v>44711</c:v>
                </c:pt>
                <c:pt idx="491">
                  <c:v>44718</c:v>
                </c:pt>
                <c:pt idx="492">
                  <c:v>44725</c:v>
                </c:pt>
                <c:pt idx="493">
                  <c:v>44732</c:v>
                </c:pt>
                <c:pt idx="494">
                  <c:v>44739</c:v>
                </c:pt>
                <c:pt idx="495">
                  <c:v>44746</c:v>
                </c:pt>
                <c:pt idx="496">
                  <c:v>44753</c:v>
                </c:pt>
                <c:pt idx="497">
                  <c:v>44760</c:v>
                </c:pt>
                <c:pt idx="498">
                  <c:v>44767</c:v>
                </c:pt>
                <c:pt idx="499">
                  <c:v>44774</c:v>
                </c:pt>
                <c:pt idx="500">
                  <c:v>44781</c:v>
                </c:pt>
                <c:pt idx="501">
                  <c:v>44788</c:v>
                </c:pt>
                <c:pt idx="502">
                  <c:v>44795</c:v>
                </c:pt>
                <c:pt idx="503">
                  <c:v>44802</c:v>
                </c:pt>
                <c:pt idx="504">
                  <c:v>44809</c:v>
                </c:pt>
                <c:pt idx="505">
                  <c:v>44816</c:v>
                </c:pt>
                <c:pt idx="506">
                  <c:v>44823</c:v>
                </c:pt>
                <c:pt idx="507">
                  <c:v>44830</c:v>
                </c:pt>
                <c:pt idx="508">
                  <c:v>44837</c:v>
                </c:pt>
                <c:pt idx="509">
                  <c:v>44844</c:v>
                </c:pt>
                <c:pt idx="510">
                  <c:v>44851</c:v>
                </c:pt>
                <c:pt idx="511">
                  <c:v>44858</c:v>
                </c:pt>
                <c:pt idx="512">
                  <c:v>44865</c:v>
                </c:pt>
                <c:pt idx="513">
                  <c:v>44872</c:v>
                </c:pt>
                <c:pt idx="514">
                  <c:v>44879</c:v>
                </c:pt>
                <c:pt idx="515">
                  <c:v>44886</c:v>
                </c:pt>
                <c:pt idx="516">
                  <c:v>44893</c:v>
                </c:pt>
                <c:pt idx="517">
                  <c:v>44900</c:v>
                </c:pt>
                <c:pt idx="518">
                  <c:v>44907</c:v>
                </c:pt>
                <c:pt idx="519">
                  <c:v>44914</c:v>
                </c:pt>
                <c:pt idx="520">
                  <c:v>44921</c:v>
                </c:pt>
                <c:pt idx="521">
                  <c:v>44928</c:v>
                </c:pt>
                <c:pt idx="522">
                  <c:v>44935</c:v>
                </c:pt>
                <c:pt idx="523">
                  <c:v>44942</c:v>
                </c:pt>
                <c:pt idx="524">
                  <c:v>44949</c:v>
                </c:pt>
                <c:pt idx="525">
                  <c:v>44956</c:v>
                </c:pt>
                <c:pt idx="526">
                  <c:v>44963</c:v>
                </c:pt>
                <c:pt idx="527">
                  <c:v>44970</c:v>
                </c:pt>
                <c:pt idx="528">
                  <c:v>44977</c:v>
                </c:pt>
                <c:pt idx="529">
                  <c:v>44984</c:v>
                </c:pt>
                <c:pt idx="530">
                  <c:v>44991</c:v>
                </c:pt>
                <c:pt idx="531">
                  <c:v>44998</c:v>
                </c:pt>
                <c:pt idx="532">
                  <c:v>45005</c:v>
                </c:pt>
                <c:pt idx="533">
                  <c:v>45012</c:v>
                </c:pt>
                <c:pt idx="534">
                  <c:v>45019</c:v>
                </c:pt>
                <c:pt idx="535">
                  <c:v>45026</c:v>
                </c:pt>
                <c:pt idx="536">
                  <c:v>45033</c:v>
                </c:pt>
                <c:pt idx="537">
                  <c:v>45040</c:v>
                </c:pt>
                <c:pt idx="538">
                  <c:v>45047</c:v>
                </c:pt>
                <c:pt idx="539">
                  <c:v>45054</c:v>
                </c:pt>
                <c:pt idx="540">
                  <c:v>45061</c:v>
                </c:pt>
                <c:pt idx="541">
                  <c:v>45068</c:v>
                </c:pt>
                <c:pt idx="542">
                  <c:v>45075</c:v>
                </c:pt>
                <c:pt idx="543">
                  <c:v>45082</c:v>
                </c:pt>
                <c:pt idx="544">
                  <c:v>45089</c:v>
                </c:pt>
                <c:pt idx="545">
                  <c:v>45096</c:v>
                </c:pt>
                <c:pt idx="546">
                  <c:v>45103</c:v>
                </c:pt>
                <c:pt idx="547">
                  <c:v>45110</c:v>
                </c:pt>
                <c:pt idx="548">
                  <c:v>45117</c:v>
                </c:pt>
                <c:pt idx="549">
                  <c:v>45124</c:v>
                </c:pt>
                <c:pt idx="550">
                  <c:v>45131</c:v>
                </c:pt>
                <c:pt idx="551">
                  <c:v>45138</c:v>
                </c:pt>
                <c:pt idx="552">
                  <c:v>45145</c:v>
                </c:pt>
                <c:pt idx="553">
                  <c:v>45152</c:v>
                </c:pt>
                <c:pt idx="554">
                  <c:v>45159</c:v>
                </c:pt>
                <c:pt idx="555">
                  <c:v>45166</c:v>
                </c:pt>
                <c:pt idx="556">
                  <c:v>45173</c:v>
                </c:pt>
                <c:pt idx="557">
                  <c:v>45180</c:v>
                </c:pt>
                <c:pt idx="558">
                  <c:v>45187</c:v>
                </c:pt>
                <c:pt idx="559">
                  <c:v>45194</c:v>
                </c:pt>
                <c:pt idx="560">
                  <c:v>45201</c:v>
                </c:pt>
                <c:pt idx="561">
                  <c:v>45208</c:v>
                </c:pt>
                <c:pt idx="562">
                  <c:v>45215</c:v>
                </c:pt>
                <c:pt idx="563">
                  <c:v>45222</c:v>
                </c:pt>
                <c:pt idx="564">
                  <c:v>45229</c:v>
                </c:pt>
                <c:pt idx="565">
                  <c:v>45236</c:v>
                </c:pt>
                <c:pt idx="566">
                  <c:v>45243</c:v>
                </c:pt>
                <c:pt idx="567">
                  <c:v>45250</c:v>
                </c:pt>
                <c:pt idx="568">
                  <c:v>45257</c:v>
                </c:pt>
                <c:pt idx="569">
                  <c:v>45264</c:v>
                </c:pt>
                <c:pt idx="570">
                  <c:v>45271</c:v>
                </c:pt>
                <c:pt idx="571">
                  <c:v>45278</c:v>
                </c:pt>
                <c:pt idx="572">
                  <c:v>45285</c:v>
                </c:pt>
                <c:pt idx="573">
                  <c:v>45292</c:v>
                </c:pt>
                <c:pt idx="574">
                  <c:v>45299</c:v>
                </c:pt>
                <c:pt idx="575">
                  <c:v>45306</c:v>
                </c:pt>
                <c:pt idx="576">
                  <c:v>45313</c:v>
                </c:pt>
                <c:pt idx="577">
                  <c:v>45320</c:v>
                </c:pt>
                <c:pt idx="578">
                  <c:v>45327</c:v>
                </c:pt>
                <c:pt idx="579">
                  <c:v>45334</c:v>
                </c:pt>
                <c:pt idx="580">
                  <c:v>45341</c:v>
                </c:pt>
                <c:pt idx="581">
                  <c:v>45348</c:v>
                </c:pt>
                <c:pt idx="582">
                  <c:v>45355</c:v>
                </c:pt>
                <c:pt idx="583">
                  <c:v>45362</c:v>
                </c:pt>
                <c:pt idx="584">
                  <c:v>45369</c:v>
                </c:pt>
                <c:pt idx="585">
                  <c:v>45376</c:v>
                </c:pt>
                <c:pt idx="586">
                  <c:v>45383</c:v>
                </c:pt>
                <c:pt idx="587">
                  <c:v>45390</c:v>
                </c:pt>
                <c:pt idx="588">
                  <c:v>45397</c:v>
                </c:pt>
                <c:pt idx="589">
                  <c:v>45404</c:v>
                </c:pt>
                <c:pt idx="590">
                  <c:v>45411</c:v>
                </c:pt>
                <c:pt idx="591">
                  <c:v>45418</c:v>
                </c:pt>
                <c:pt idx="592">
                  <c:v>45425</c:v>
                </c:pt>
                <c:pt idx="593">
                  <c:v>45432</c:v>
                </c:pt>
                <c:pt idx="594">
                  <c:v>45439</c:v>
                </c:pt>
                <c:pt idx="595">
                  <c:v>45446</c:v>
                </c:pt>
                <c:pt idx="596">
                  <c:v>45453</c:v>
                </c:pt>
                <c:pt idx="597">
                  <c:v>45460</c:v>
                </c:pt>
                <c:pt idx="598">
                  <c:v>45467</c:v>
                </c:pt>
                <c:pt idx="599">
                  <c:v>45474</c:v>
                </c:pt>
                <c:pt idx="600">
                  <c:v>45481</c:v>
                </c:pt>
                <c:pt idx="601">
                  <c:v>45488</c:v>
                </c:pt>
                <c:pt idx="602">
                  <c:v>45495</c:v>
                </c:pt>
                <c:pt idx="603">
                  <c:v>45502</c:v>
                </c:pt>
                <c:pt idx="604">
                  <c:v>45509</c:v>
                </c:pt>
                <c:pt idx="605">
                  <c:v>45516</c:v>
                </c:pt>
                <c:pt idx="606">
                  <c:v>45523</c:v>
                </c:pt>
                <c:pt idx="607">
                  <c:v>45530</c:v>
                </c:pt>
                <c:pt idx="608">
                  <c:v>45537</c:v>
                </c:pt>
                <c:pt idx="609">
                  <c:v>45544</c:v>
                </c:pt>
                <c:pt idx="610">
                  <c:v>45551</c:v>
                </c:pt>
                <c:pt idx="611">
                  <c:v>45558</c:v>
                </c:pt>
                <c:pt idx="612">
                  <c:v>45565</c:v>
                </c:pt>
                <c:pt idx="613">
                  <c:v>45572</c:v>
                </c:pt>
                <c:pt idx="614">
                  <c:v>45579</c:v>
                </c:pt>
                <c:pt idx="615">
                  <c:v>45586</c:v>
                </c:pt>
                <c:pt idx="616">
                  <c:v>45593</c:v>
                </c:pt>
                <c:pt idx="617">
                  <c:v>45600</c:v>
                </c:pt>
                <c:pt idx="618">
                  <c:v>45607</c:v>
                </c:pt>
                <c:pt idx="619">
                  <c:v>45614</c:v>
                </c:pt>
                <c:pt idx="620">
                  <c:v>45621</c:v>
                </c:pt>
                <c:pt idx="621">
                  <c:v>45628</c:v>
                </c:pt>
                <c:pt idx="622">
                  <c:v>45635</c:v>
                </c:pt>
                <c:pt idx="623">
                  <c:v>45642</c:v>
                </c:pt>
                <c:pt idx="624">
                  <c:v>45649</c:v>
                </c:pt>
                <c:pt idx="625">
                  <c:v>45656</c:v>
                </c:pt>
                <c:pt idx="626">
                  <c:v>45663</c:v>
                </c:pt>
                <c:pt idx="627">
                  <c:v>45670</c:v>
                </c:pt>
                <c:pt idx="628">
                  <c:v>45677</c:v>
                </c:pt>
                <c:pt idx="629">
                  <c:v>45684</c:v>
                </c:pt>
                <c:pt idx="630">
                  <c:v>45691</c:v>
                </c:pt>
                <c:pt idx="631">
                  <c:v>45698</c:v>
                </c:pt>
                <c:pt idx="632">
                  <c:v>45705</c:v>
                </c:pt>
                <c:pt idx="633">
                  <c:v>45712</c:v>
                </c:pt>
                <c:pt idx="634">
                  <c:v>45719</c:v>
                </c:pt>
                <c:pt idx="635">
                  <c:v>45726</c:v>
                </c:pt>
                <c:pt idx="636">
                  <c:v>45733</c:v>
                </c:pt>
                <c:pt idx="637">
                  <c:v>45740</c:v>
                </c:pt>
                <c:pt idx="638">
                  <c:v>45747</c:v>
                </c:pt>
                <c:pt idx="639">
                  <c:v>45754</c:v>
                </c:pt>
                <c:pt idx="640">
                  <c:v>45761</c:v>
                </c:pt>
                <c:pt idx="641">
                  <c:v>45768</c:v>
                </c:pt>
                <c:pt idx="642">
                  <c:v>45775</c:v>
                </c:pt>
                <c:pt idx="643">
                  <c:v>45782</c:v>
                </c:pt>
                <c:pt idx="644">
                  <c:v>45789</c:v>
                </c:pt>
                <c:pt idx="645">
                  <c:v>45796</c:v>
                </c:pt>
                <c:pt idx="646">
                  <c:v>45803</c:v>
                </c:pt>
                <c:pt idx="647">
                  <c:v>45810</c:v>
                </c:pt>
                <c:pt idx="648">
                  <c:v>45817</c:v>
                </c:pt>
                <c:pt idx="649">
                  <c:v>45824</c:v>
                </c:pt>
                <c:pt idx="650">
                  <c:v>45831</c:v>
                </c:pt>
                <c:pt idx="651">
                  <c:v>45838</c:v>
                </c:pt>
                <c:pt idx="652">
                  <c:v>45845</c:v>
                </c:pt>
                <c:pt idx="653">
                  <c:v>45852</c:v>
                </c:pt>
                <c:pt idx="654">
                  <c:v>45859</c:v>
                </c:pt>
                <c:pt idx="655">
                  <c:v>45866</c:v>
                </c:pt>
                <c:pt idx="656">
                  <c:v>45873</c:v>
                </c:pt>
                <c:pt idx="657">
                  <c:v>45880</c:v>
                </c:pt>
                <c:pt idx="658">
                  <c:v>45887</c:v>
                </c:pt>
                <c:pt idx="659">
                  <c:v>45894</c:v>
                </c:pt>
                <c:pt idx="660">
                  <c:v>45901</c:v>
                </c:pt>
                <c:pt idx="661">
                  <c:v>45908</c:v>
                </c:pt>
                <c:pt idx="662">
                  <c:v>45915</c:v>
                </c:pt>
                <c:pt idx="663">
                  <c:v>45922</c:v>
                </c:pt>
                <c:pt idx="664">
                  <c:v>45929</c:v>
                </c:pt>
                <c:pt idx="665">
                  <c:v>45936</c:v>
                </c:pt>
                <c:pt idx="666">
                  <c:v>45943</c:v>
                </c:pt>
                <c:pt idx="667">
                  <c:v>45950</c:v>
                </c:pt>
                <c:pt idx="668">
                  <c:v>45957</c:v>
                </c:pt>
                <c:pt idx="669">
                  <c:v>45964</c:v>
                </c:pt>
                <c:pt idx="670">
                  <c:v>45971</c:v>
                </c:pt>
                <c:pt idx="671">
                  <c:v>45978</c:v>
                </c:pt>
                <c:pt idx="672">
                  <c:v>45985</c:v>
                </c:pt>
                <c:pt idx="673">
                  <c:v>45992</c:v>
                </c:pt>
                <c:pt idx="674">
                  <c:v>45999</c:v>
                </c:pt>
                <c:pt idx="675">
                  <c:v>46006</c:v>
                </c:pt>
                <c:pt idx="676">
                  <c:v>46013</c:v>
                </c:pt>
                <c:pt idx="677">
                  <c:v>46020</c:v>
                </c:pt>
                <c:pt idx="678">
                  <c:v>46027</c:v>
                </c:pt>
                <c:pt idx="679">
                  <c:v>46034</c:v>
                </c:pt>
                <c:pt idx="680">
                  <c:v>46041</c:v>
                </c:pt>
                <c:pt idx="681">
                  <c:v>46048</c:v>
                </c:pt>
                <c:pt idx="682">
                  <c:v>46055</c:v>
                </c:pt>
                <c:pt idx="683">
                  <c:v>46062</c:v>
                </c:pt>
                <c:pt idx="684">
                  <c:v>46069</c:v>
                </c:pt>
                <c:pt idx="685">
                  <c:v>46076</c:v>
                </c:pt>
                <c:pt idx="686">
                  <c:v>46083</c:v>
                </c:pt>
                <c:pt idx="687">
                  <c:v>46090</c:v>
                </c:pt>
                <c:pt idx="688">
                  <c:v>46097</c:v>
                </c:pt>
                <c:pt idx="689">
                  <c:v>46104</c:v>
                </c:pt>
                <c:pt idx="690">
                  <c:v>46111</c:v>
                </c:pt>
                <c:pt idx="691">
                  <c:v>46118</c:v>
                </c:pt>
                <c:pt idx="692">
                  <c:v>46125</c:v>
                </c:pt>
                <c:pt idx="693">
                  <c:v>46132</c:v>
                </c:pt>
                <c:pt idx="694">
                  <c:v>46139</c:v>
                </c:pt>
                <c:pt idx="695">
                  <c:v>46146</c:v>
                </c:pt>
                <c:pt idx="696">
                  <c:v>46153</c:v>
                </c:pt>
                <c:pt idx="697">
                  <c:v>46160</c:v>
                </c:pt>
                <c:pt idx="698">
                  <c:v>46167</c:v>
                </c:pt>
                <c:pt idx="699">
                  <c:v>46174</c:v>
                </c:pt>
                <c:pt idx="700">
                  <c:v>46181</c:v>
                </c:pt>
                <c:pt idx="701">
                  <c:v>46188</c:v>
                </c:pt>
                <c:pt idx="702">
                  <c:v>46195</c:v>
                </c:pt>
                <c:pt idx="703">
                  <c:v>46202</c:v>
                </c:pt>
                <c:pt idx="704">
                  <c:v>46209</c:v>
                </c:pt>
                <c:pt idx="705">
                  <c:v>46216</c:v>
                </c:pt>
                <c:pt idx="706">
                  <c:v>46223</c:v>
                </c:pt>
                <c:pt idx="707">
                  <c:v>46230</c:v>
                </c:pt>
                <c:pt idx="708">
                  <c:v>46237</c:v>
                </c:pt>
                <c:pt idx="709">
                  <c:v>46244</c:v>
                </c:pt>
                <c:pt idx="710">
                  <c:v>46251</c:v>
                </c:pt>
                <c:pt idx="711">
                  <c:v>46258</c:v>
                </c:pt>
                <c:pt idx="712">
                  <c:v>46265</c:v>
                </c:pt>
                <c:pt idx="713">
                  <c:v>46272</c:v>
                </c:pt>
                <c:pt idx="714">
                  <c:v>46279</c:v>
                </c:pt>
                <c:pt idx="715">
                  <c:v>46286</c:v>
                </c:pt>
                <c:pt idx="716">
                  <c:v>46293</c:v>
                </c:pt>
                <c:pt idx="717">
                  <c:v>46300</c:v>
                </c:pt>
                <c:pt idx="718">
                  <c:v>46307</c:v>
                </c:pt>
                <c:pt idx="719">
                  <c:v>46314</c:v>
                </c:pt>
                <c:pt idx="720">
                  <c:v>46321</c:v>
                </c:pt>
                <c:pt idx="721">
                  <c:v>46328</c:v>
                </c:pt>
                <c:pt idx="722">
                  <c:v>46335</c:v>
                </c:pt>
                <c:pt idx="723">
                  <c:v>46342</c:v>
                </c:pt>
                <c:pt idx="724">
                  <c:v>46349</c:v>
                </c:pt>
                <c:pt idx="725">
                  <c:v>46356</c:v>
                </c:pt>
                <c:pt idx="726">
                  <c:v>46363</c:v>
                </c:pt>
                <c:pt idx="727">
                  <c:v>46370</c:v>
                </c:pt>
                <c:pt idx="728">
                  <c:v>46377</c:v>
                </c:pt>
                <c:pt idx="729">
                  <c:v>46384</c:v>
                </c:pt>
              </c:numCache>
            </c:numRef>
          </c:cat>
          <c:val>
            <c:numRef>
              <c:f>'Données depuis 2005'!$E$420:$E$1149</c:f>
              <c:numCache>
                <c:formatCode>0.00</c:formatCode>
                <c:ptCount val="730"/>
                <c:pt idx="0">
                  <c:v>1.64</c:v>
                </c:pt>
                <c:pt idx="1">
                  <c:v>1.63</c:v>
                </c:pt>
                <c:pt idx="2">
                  <c:v>1.62</c:v>
                </c:pt>
                <c:pt idx="3">
                  <c:v>1.6</c:v>
                </c:pt>
                <c:pt idx="4">
                  <c:v>1.6</c:v>
                </c:pt>
                <c:pt idx="5">
                  <c:v>1.6</c:v>
                </c:pt>
                <c:pt idx="6">
                  <c:v>1.65</c:v>
                </c:pt>
                <c:pt idx="7">
                  <c:v>1.66</c:v>
                </c:pt>
                <c:pt idx="8">
                  <c:v>1.66</c:v>
                </c:pt>
                <c:pt idx="9">
                  <c:v>1.67</c:v>
                </c:pt>
                <c:pt idx="10">
                  <c:v>1.71</c:v>
                </c:pt>
                <c:pt idx="11">
                  <c:v>1.71</c:v>
                </c:pt>
                <c:pt idx="12">
                  <c:v>1.7</c:v>
                </c:pt>
                <c:pt idx="13">
                  <c:v>1.68</c:v>
                </c:pt>
                <c:pt idx="14">
                  <c:v>1.66</c:v>
                </c:pt>
                <c:pt idx="15">
                  <c:v>1.63</c:v>
                </c:pt>
                <c:pt idx="16">
                  <c:v>1.58</c:v>
                </c:pt>
                <c:pt idx="17">
                  <c:v>1.58</c:v>
                </c:pt>
                <c:pt idx="18">
                  <c:v>1.58</c:v>
                </c:pt>
                <c:pt idx="19">
                  <c:v>1.6</c:v>
                </c:pt>
                <c:pt idx="20">
                  <c:v>1.61</c:v>
                </c:pt>
                <c:pt idx="21">
                  <c:v>1.62</c:v>
                </c:pt>
                <c:pt idx="22">
                  <c:v>1.67</c:v>
                </c:pt>
                <c:pt idx="23">
                  <c:v>1.72</c:v>
                </c:pt>
                <c:pt idx="24">
                  <c:v>1.75</c:v>
                </c:pt>
                <c:pt idx="25">
                  <c:v>1.76</c:v>
                </c:pt>
                <c:pt idx="26">
                  <c:v>1.75</c:v>
                </c:pt>
                <c:pt idx="27">
                  <c:v>1.78</c:v>
                </c:pt>
                <c:pt idx="28">
                  <c:v>1.82</c:v>
                </c:pt>
                <c:pt idx="29">
                  <c:v>1.85</c:v>
                </c:pt>
                <c:pt idx="30">
                  <c:v>1.86</c:v>
                </c:pt>
                <c:pt idx="31">
                  <c:v>1.84</c:v>
                </c:pt>
                <c:pt idx="32">
                  <c:v>1.85</c:v>
                </c:pt>
                <c:pt idx="33">
                  <c:v>1.9</c:v>
                </c:pt>
                <c:pt idx="34">
                  <c:v>1.95</c:v>
                </c:pt>
                <c:pt idx="35">
                  <c:v>1.91</c:v>
                </c:pt>
                <c:pt idx="36">
                  <c:v>1.92</c:v>
                </c:pt>
                <c:pt idx="37">
                  <c:v>1.86</c:v>
                </c:pt>
                <c:pt idx="38">
                  <c:v>1.81</c:v>
                </c:pt>
                <c:pt idx="39">
                  <c:v>1.75</c:v>
                </c:pt>
                <c:pt idx="40">
                  <c:v>1.71</c:v>
                </c:pt>
                <c:pt idx="41">
                  <c:v>1.67</c:v>
                </c:pt>
                <c:pt idx="42">
                  <c:v>1.68</c:v>
                </c:pt>
                <c:pt idx="43">
                  <c:v>1.64</c:v>
                </c:pt>
                <c:pt idx="44">
                  <c:v>1.61</c:v>
                </c:pt>
                <c:pt idx="45">
                  <c:v>1.61</c:v>
                </c:pt>
                <c:pt idx="46">
                  <c:v>1.61</c:v>
                </c:pt>
                <c:pt idx="47">
                  <c:v>1.61</c:v>
                </c:pt>
                <c:pt idx="48">
                  <c:v>1.61</c:v>
                </c:pt>
                <c:pt idx="49">
                  <c:v>1.62</c:v>
                </c:pt>
                <c:pt idx="50">
                  <c:v>1.58</c:v>
                </c:pt>
                <c:pt idx="51">
                  <c:v>1.54</c:v>
                </c:pt>
                <c:pt idx="52">
                  <c:v>1.54</c:v>
                </c:pt>
                <c:pt idx="53">
                  <c:v>1.55</c:v>
                </c:pt>
                <c:pt idx="54">
                  <c:v>1.57</c:v>
                </c:pt>
                <c:pt idx="55">
                  <c:v>1.59</c:v>
                </c:pt>
                <c:pt idx="56">
                  <c:v>1.57</c:v>
                </c:pt>
                <c:pt idx="57">
                  <c:v>1.53</c:v>
                </c:pt>
                <c:pt idx="58">
                  <c:v>1.49</c:v>
                </c:pt>
                <c:pt idx="59">
                  <c:v>1.51</c:v>
                </c:pt>
                <c:pt idx="60">
                  <c:v>1.5</c:v>
                </c:pt>
                <c:pt idx="61">
                  <c:v>1.5</c:v>
                </c:pt>
                <c:pt idx="62">
                  <c:v>1.54</c:v>
                </c:pt>
                <c:pt idx="63">
                  <c:v>1.59</c:v>
                </c:pt>
                <c:pt idx="64">
                  <c:v>1.64</c:v>
                </c:pt>
                <c:pt idx="65">
                  <c:v>1.69</c:v>
                </c:pt>
                <c:pt idx="66">
                  <c:v>1.74</c:v>
                </c:pt>
                <c:pt idx="67">
                  <c:v>1.78</c:v>
                </c:pt>
                <c:pt idx="68">
                  <c:v>1.76</c:v>
                </c:pt>
                <c:pt idx="69">
                  <c:v>1.72</c:v>
                </c:pt>
                <c:pt idx="70">
                  <c:v>1.68</c:v>
                </c:pt>
                <c:pt idx="71">
                  <c:v>1.65</c:v>
                </c:pt>
                <c:pt idx="72">
                  <c:v>1.63</c:v>
                </c:pt>
                <c:pt idx="73">
                  <c:v>1.63</c:v>
                </c:pt>
                <c:pt idx="74">
                  <c:v>1.62</c:v>
                </c:pt>
                <c:pt idx="75">
                  <c:v>1.66</c:v>
                </c:pt>
                <c:pt idx="76">
                  <c:v>1.67</c:v>
                </c:pt>
                <c:pt idx="77">
                  <c:v>1.68</c:v>
                </c:pt>
                <c:pt idx="78">
                  <c:v>1.69</c:v>
                </c:pt>
                <c:pt idx="79">
                  <c:v>1.69</c:v>
                </c:pt>
                <c:pt idx="80">
                  <c:v>1.68</c:v>
                </c:pt>
                <c:pt idx="81">
                  <c:v>1.65</c:v>
                </c:pt>
                <c:pt idx="82">
                  <c:v>1.64</c:v>
                </c:pt>
                <c:pt idx="83">
                  <c:v>1.61</c:v>
                </c:pt>
                <c:pt idx="84">
                  <c:v>1.64</c:v>
                </c:pt>
                <c:pt idx="85">
                  <c:v>1.62</c:v>
                </c:pt>
                <c:pt idx="86">
                  <c:v>1.61</c:v>
                </c:pt>
                <c:pt idx="87">
                  <c:v>1.59</c:v>
                </c:pt>
                <c:pt idx="88">
                  <c:v>1.57</c:v>
                </c:pt>
                <c:pt idx="89">
                  <c:v>1.52</c:v>
                </c:pt>
                <c:pt idx="90">
                  <c:v>1.49</c:v>
                </c:pt>
                <c:pt idx="91">
                  <c:v>1.45</c:v>
                </c:pt>
                <c:pt idx="92">
                  <c:v>1.41</c:v>
                </c:pt>
                <c:pt idx="93">
                  <c:v>1.42</c:v>
                </c:pt>
                <c:pt idx="94">
                  <c:v>1.42</c:v>
                </c:pt>
                <c:pt idx="95">
                  <c:v>1.39</c:v>
                </c:pt>
                <c:pt idx="96">
                  <c:v>1.4</c:v>
                </c:pt>
                <c:pt idx="97">
                  <c:v>1.41</c:v>
                </c:pt>
                <c:pt idx="98">
                  <c:v>1.39</c:v>
                </c:pt>
                <c:pt idx="99">
                  <c:v>1.39</c:v>
                </c:pt>
                <c:pt idx="100">
                  <c:v>1.38</c:v>
                </c:pt>
                <c:pt idx="101">
                  <c:v>1.37</c:v>
                </c:pt>
                <c:pt idx="102">
                  <c:v>1.35</c:v>
                </c:pt>
                <c:pt idx="103">
                  <c:v>1.38</c:v>
                </c:pt>
                <c:pt idx="104">
                  <c:v>1.35</c:v>
                </c:pt>
                <c:pt idx="105">
                  <c:v>1.33</c:v>
                </c:pt>
                <c:pt idx="106">
                  <c:v>1.32</c:v>
                </c:pt>
                <c:pt idx="107">
                  <c:v>1.32</c:v>
                </c:pt>
                <c:pt idx="108">
                  <c:v>1.33</c:v>
                </c:pt>
                <c:pt idx="109">
                  <c:v>1.34</c:v>
                </c:pt>
                <c:pt idx="110">
                  <c:v>1.39</c:v>
                </c:pt>
                <c:pt idx="111">
                  <c:v>1.4</c:v>
                </c:pt>
                <c:pt idx="112">
                  <c:v>1.44</c:v>
                </c:pt>
                <c:pt idx="113">
                  <c:v>1.44</c:v>
                </c:pt>
                <c:pt idx="114">
                  <c:v>1.45</c:v>
                </c:pt>
                <c:pt idx="115">
                  <c:v>1.46</c:v>
                </c:pt>
                <c:pt idx="116">
                  <c:v>1.46</c:v>
                </c:pt>
                <c:pt idx="117">
                  <c:v>1.46</c:v>
                </c:pt>
                <c:pt idx="118">
                  <c:v>1.47</c:v>
                </c:pt>
                <c:pt idx="119">
                  <c:v>1.49</c:v>
                </c:pt>
                <c:pt idx="120">
                  <c:v>1.48</c:v>
                </c:pt>
                <c:pt idx="121">
                  <c:v>1.48</c:v>
                </c:pt>
                <c:pt idx="122">
                  <c:v>1.44</c:v>
                </c:pt>
                <c:pt idx="123">
                  <c:v>1.48</c:v>
                </c:pt>
                <c:pt idx="124">
                  <c:v>1.48</c:v>
                </c:pt>
                <c:pt idx="125">
                  <c:v>1.51</c:v>
                </c:pt>
                <c:pt idx="126">
                  <c:v>1.53</c:v>
                </c:pt>
                <c:pt idx="127">
                  <c:v>1.57</c:v>
                </c:pt>
                <c:pt idx="128">
                  <c:v>1.56</c:v>
                </c:pt>
                <c:pt idx="129">
                  <c:v>1.57</c:v>
                </c:pt>
                <c:pt idx="130">
                  <c:v>1.59</c:v>
                </c:pt>
                <c:pt idx="131">
                  <c:v>1.56</c:v>
                </c:pt>
                <c:pt idx="132">
                  <c:v>1.62</c:v>
                </c:pt>
                <c:pt idx="133">
                  <c:v>1.63</c:v>
                </c:pt>
                <c:pt idx="134">
                  <c:v>1.64</c:v>
                </c:pt>
                <c:pt idx="135">
                  <c:v>1.64</c:v>
                </c:pt>
                <c:pt idx="136">
                  <c:v>1.63</c:v>
                </c:pt>
                <c:pt idx="137">
                  <c:v>1.63</c:v>
                </c:pt>
                <c:pt idx="138">
                  <c:v>1.62</c:v>
                </c:pt>
                <c:pt idx="139">
                  <c:v>1.62</c:v>
                </c:pt>
                <c:pt idx="140">
                  <c:v>1.61</c:v>
                </c:pt>
                <c:pt idx="141">
                  <c:v>1.59</c:v>
                </c:pt>
                <c:pt idx="142">
                  <c:v>1.56</c:v>
                </c:pt>
                <c:pt idx="143">
                  <c:v>1.55</c:v>
                </c:pt>
                <c:pt idx="144">
                  <c:v>1.53</c:v>
                </c:pt>
                <c:pt idx="145">
                  <c:v>1.48</c:v>
                </c:pt>
                <c:pt idx="146">
                  <c:v>1.5</c:v>
                </c:pt>
                <c:pt idx="147">
                  <c:v>1.52</c:v>
                </c:pt>
                <c:pt idx="148">
                  <c:v>1.44</c:v>
                </c:pt>
                <c:pt idx="149">
                  <c:v>1.44</c:v>
                </c:pt>
                <c:pt idx="150">
                  <c:v>1.41</c:v>
                </c:pt>
                <c:pt idx="151">
                  <c:v>1.35</c:v>
                </c:pt>
                <c:pt idx="152">
                  <c:v>1.36</c:v>
                </c:pt>
                <c:pt idx="153">
                  <c:v>1.33</c:v>
                </c:pt>
                <c:pt idx="154">
                  <c:v>1.35</c:v>
                </c:pt>
                <c:pt idx="155">
                  <c:v>1.35</c:v>
                </c:pt>
                <c:pt idx="156">
                  <c:v>1.34</c:v>
                </c:pt>
                <c:pt idx="157">
                  <c:v>1.34</c:v>
                </c:pt>
                <c:pt idx="158">
                  <c:v>1.35</c:v>
                </c:pt>
                <c:pt idx="159">
                  <c:v>1.36</c:v>
                </c:pt>
                <c:pt idx="160">
                  <c:v>1.36</c:v>
                </c:pt>
                <c:pt idx="161">
                  <c:v>1.36</c:v>
                </c:pt>
                <c:pt idx="162">
                  <c:v>1.35</c:v>
                </c:pt>
                <c:pt idx="163">
                  <c:v>1.35</c:v>
                </c:pt>
                <c:pt idx="164">
                  <c:v>1.37</c:v>
                </c:pt>
                <c:pt idx="165">
                  <c:v>1.37</c:v>
                </c:pt>
                <c:pt idx="166">
                  <c:v>1.36</c:v>
                </c:pt>
                <c:pt idx="167">
                  <c:v>1.38</c:v>
                </c:pt>
                <c:pt idx="168">
                  <c:v>1.37</c:v>
                </c:pt>
                <c:pt idx="169">
                  <c:v>1.37</c:v>
                </c:pt>
                <c:pt idx="170">
                  <c:v>1.36</c:v>
                </c:pt>
                <c:pt idx="171">
                  <c:v>1.37</c:v>
                </c:pt>
                <c:pt idx="172">
                  <c:v>1.38</c:v>
                </c:pt>
                <c:pt idx="173">
                  <c:v>1.38</c:v>
                </c:pt>
                <c:pt idx="174">
                  <c:v>1.39</c:v>
                </c:pt>
                <c:pt idx="175">
                  <c:v>1.43</c:v>
                </c:pt>
                <c:pt idx="176">
                  <c:v>1.45</c:v>
                </c:pt>
                <c:pt idx="177">
                  <c:v>1.48</c:v>
                </c:pt>
                <c:pt idx="178">
                  <c:v>1.51</c:v>
                </c:pt>
                <c:pt idx="179">
                  <c:v>1.53</c:v>
                </c:pt>
                <c:pt idx="180">
                  <c:v>1.55</c:v>
                </c:pt>
                <c:pt idx="181">
                  <c:v>1.6</c:v>
                </c:pt>
                <c:pt idx="182">
                  <c:v>1.62</c:v>
                </c:pt>
                <c:pt idx="183">
                  <c:v>1.64</c:v>
                </c:pt>
                <c:pt idx="184">
                  <c:v>1.66</c:v>
                </c:pt>
                <c:pt idx="185">
                  <c:v>1.65</c:v>
                </c:pt>
                <c:pt idx="186">
                  <c:v>1.66</c:v>
                </c:pt>
                <c:pt idx="187">
                  <c:v>1.66</c:v>
                </c:pt>
                <c:pt idx="188">
                  <c:v>1.65</c:v>
                </c:pt>
                <c:pt idx="189">
                  <c:v>1.66</c:v>
                </c:pt>
                <c:pt idx="190">
                  <c:v>1.67</c:v>
                </c:pt>
                <c:pt idx="191">
                  <c:v>1.66</c:v>
                </c:pt>
                <c:pt idx="192">
                  <c:v>1.69</c:v>
                </c:pt>
                <c:pt idx="193">
                  <c:v>1.71</c:v>
                </c:pt>
                <c:pt idx="194">
                  <c:v>1.71</c:v>
                </c:pt>
                <c:pt idx="195">
                  <c:v>1.71</c:v>
                </c:pt>
                <c:pt idx="196">
                  <c:v>1.67</c:v>
                </c:pt>
                <c:pt idx="197">
                  <c:v>1.61</c:v>
                </c:pt>
                <c:pt idx="198">
                  <c:v>1.56</c:v>
                </c:pt>
                <c:pt idx="199">
                  <c:v>1.51</c:v>
                </c:pt>
                <c:pt idx="200">
                  <c:v>1.53</c:v>
                </c:pt>
                <c:pt idx="201">
                  <c:v>1.52</c:v>
                </c:pt>
                <c:pt idx="202">
                  <c:v>1.51</c:v>
                </c:pt>
                <c:pt idx="203">
                  <c:v>1.52</c:v>
                </c:pt>
                <c:pt idx="204">
                  <c:v>1.52</c:v>
                </c:pt>
                <c:pt idx="205">
                  <c:v>1.52</c:v>
                </c:pt>
                <c:pt idx="206">
                  <c:v>1.52</c:v>
                </c:pt>
                <c:pt idx="207">
                  <c:v>1.52</c:v>
                </c:pt>
                <c:pt idx="208">
                  <c:v>1.53</c:v>
                </c:pt>
                <c:pt idx="209">
                  <c:v>1.53</c:v>
                </c:pt>
                <c:pt idx="210">
                  <c:v>1.52</c:v>
                </c:pt>
                <c:pt idx="211">
                  <c:v>1.54</c:v>
                </c:pt>
                <c:pt idx="212">
                  <c:v>1.56</c:v>
                </c:pt>
                <c:pt idx="213">
                  <c:v>1.58</c:v>
                </c:pt>
                <c:pt idx="214">
                  <c:v>1.58</c:v>
                </c:pt>
                <c:pt idx="215">
                  <c:v>1.59</c:v>
                </c:pt>
                <c:pt idx="216">
                  <c:v>1.61</c:v>
                </c:pt>
                <c:pt idx="217">
                  <c:v>1.62</c:v>
                </c:pt>
                <c:pt idx="218">
                  <c:v>1.61</c:v>
                </c:pt>
                <c:pt idx="219">
                  <c:v>1.64</c:v>
                </c:pt>
                <c:pt idx="220">
                  <c:v>1.67</c:v>
                </c:pt>
                <c:pt idx="221">
                  <c:v>1.7</c:v>
                </c:pt>
                <c:pt idx="222">
                  <c:v>1.73</c:v>
                </c:pt>
                <c:pt idx="223">
                  <c:v>1.73</c:v>
                </c:pt>
                <c:pt idx="224">
                  <c:v>1.74</c:v>
                </c:pt>
                <c:pt idx="225">
                  <c:v>1.72</c:v>
                </c:pt>
                <c:pt idx="226">
                  <c:v>1.71</c:v>
                </c:pt>
                <c:pt idx="227">
                  <c:v>1.69</c:v>
                </c:pt>
                <c:pt idx="228">
                  <c:v>1.68</c:v>
                </c:pt>
                <c:pt idx="229">
                  <c:v>1.68</c:v>
                </c:pt>
                <c:pt idx="230">
                  <c:v>1.68</c:v>
                </c:pt>
                <c:pt idx="231">
                  <c:v>1.68</c:v>
                </c:pt>
                <c:pt idx="232">
                  <c:v>1.69</c:v>
                </c:pt>
                <c:pt idx="233">
                  <c:v>1.69</c:v>
                </c:pt>
                <c:pt idx="234">
                  <c:v>1.68</c:v>
                </c:pt>
                <c:pt idx="235">
                  <c:v>1.68</c:v>
                </c:pt>
                <c:pt idx="236">
                  <c:v>1.68</c:v>
                </c:pt>
                <c:pt idx="237">
                  <c:v>1.66</c:v>
                </c:pt>
                <c:pt idx="238">
                  <c:v>1.67</c:v>
                </c:pt>
                <c:pt idx="239">
                  <c:v>1.67</c:v>
                </c:pt>
                <c:pt idx="240">
                  <c:v>1.68</c:v>
                </c:pt>
                <c:pt idx="241">
                  <c:v>1.65</c:v>
                </c:pt>
                <c:pt idx="242">
                  <c:v>1.63</c:v>
                </c:pt>
                <c:pt idx="243">
                  <c:v>1.59</c:v>
                </c:pt>
                <c:pt idx="244">
                  <c:v>1.58</c:v>
                </c:pt>
                <c:pt idx="245">
                  <c:v>1.55</c:v>
                </c:pt>
                <c:pt idx="246">
                  <c:v>1.52</c:v>
                </c:pt>
                <c:pt idx="247">
                  <c:v>1.51</c:v>
                </c:pt>
                <c:pt idx="248">
                  <c:v>1.47</c:v>
                </c:pt>
                <c:pt idx="249">
                  <c:v>1.46</c:v>
                </c:pt>
                <c:pt idx="250">
                  <c:v>1.45</c:v>
                </c:pt>
                <c:pt idx="251">
                  <c:v>1.44</c:v>
                </c:pt>
                <c:pt idx="252">
                  <c:v>1.43</c:v>
                </c:pt>
                <c:pt idx="253">
                  <c:v>1.42</c:v>
                </c:pt>
                <c:pt idx="254">
                  <c:v>1.43</c:v>
                </c:pt>
                <c:pt idx="255">
                  <c:v>1.45</c:v>
                </c:pt>
                <c:pt idx="256">
                  <c:v>1.42</c:v>
                </c:pt>
                <c:pt idx="258">
                  <c:v>1.45</c:v>
                </c:pt>
                <c:pt idx="259">
                  <c:v>1.41</c:v>
                </c:pt>
                <c:pt idx="260">
                  <c:v>1.4</c:v>
                </c:pt>
                <c:pt idx="261">
                  <c:v>1.42</c:v>
                </c:pt>
                <c:pt idx="262">
                  <c:v>1.4</c:v>
                </c:pt>
                <c:pt idx="263">
                  <c:v>1.35</c:v>
                </c:pt>
                <c:pt idx="264">
                  <c:v>1.39</c:v>
                </c:pt>
                <c:pt idx="265">
                  <c:v>1.4</c:v>
                </c:pt>
                <c:pt idx="266">
                  <c:v>1.43</c:v>
                </c:pt>
                <c:pt idx="267">
                  <c:v>1.42</c:v>
                </c:pt>
                <c:pt idx="268">
                  <c:v>1.44</c:v>
                </c:pt>
                <c:pt idx="269">
                  <c:v>1.47</c:v>
                </c:pt>
                <c:pt idx="270">
                  <c:v>1.46</c:v>
                </c:pt>
                <c:pt idx="271">
                  <c:v>1.46</c:v>
                </c:pt>
                <c:pt idx="272">
                  <c:v>1.44</c:v>
                </c:pt>
                <c:pt idx="273">
                  <c:v>1.44</c:v>
                </c:pt>
                <c:pt idx="274">
                  <c:v>1.44</c:v>
                </c:pt>
                <c:pt idx="275">
                  <c:v>1.43</c:v>
                </c:pt>
                <c:pt idx="276">
                  <c:v>1.43</c:v>
                </c:pt>
                <c:pt idx="277">
                  <c:v>1.44</c:v>
                </c:pt>
                <c:pt idx="278">
                  <c:v>1.44</c:v>
                </c:pt>
                <c:pt idx="279">
                  <c:v>1.43</c:v>
                </c:pt>
                <c:pt idx="280">
                  <c:v>1.42</c:v>
                </c:pt>
                <c:pt idx="281">
                  <c:v>1.42</c:v>
                </c:pt>
                <c:pt idx="282">
                  <c:v>1.43</c:v>
                </c:pt>
                <c:pt idx="283">
                  <c:v>1.43</c:v>
                </c:pt>
                <c:pt idx="284">
                  <c:v>1.45</c:v>
                </c:pt>
                <c:pt idx="285">
                  <c:v>1.45</c:v>
                </c:pt>
                <c:pt idx="286">
                  <c:v>1.46</c:v>
                </c:pt>
                <c:pt idx="287">
                  <c:v>1.47</c:v>
                </c:pt>
                <c:pt idx="288">
                  <c:v>1.45</c:v>
                </c:pt>
                <c:pt idx="289">
                  <c:v>1.46</c:v>
                </c:pt>
                <c:pt idx="290">
                  <c:v>1.44</c:v>
                </c:pt>
                <c:pt idx="291">
                  <c:v>1.46</c:v>
                </c:pt>
                <c:pt idx="292">
                  <c:v>1.46</c:v>
                </c:pt>
                <c:pt idx="293">
                  <c:v>1.46</c:v>
                </c:pt>
                <c:pt idx="294">
                  <c:v>1.5</c:v>
                </c:pt>
                <c:pt idx="295">
                  <c:v>1.53</c:v>
                </c:pt>
                <c:pt idx="296">
                  <c:v>1.51</c:v>
                </c:pt>
                <c:pt idx="297">
                  <c:v>1.52</c:v>
                </c:pt>
                <c:pt idx="298">
                  <c:v>1.49</c:v>
                </c:pt>
                <c:pt idx="299">
                  <c:v>1.44</c:v>
                </c:pt>
                <c:pt idx="300">
                  <c:v>1.44</c:v>
                </c:pt>
                <c:pt idx="301">
                  <c:v>1.44</c:v>
                </c:pt>
                <c:pt idx="302">
                  <c:v>1.43</c:v>
                </c:pt>
                <c:pt idx="303">
                  <c:v>1.42</c:v>
                </c:pt>
                <c:pt idx="304">
                  <c:v>1.42</c:v>
                </c:pt>
                <c:pt idx="305">
                  <c:v>1.42</c:v>
                </c:pt>
                <c:pt idx="306">
                  <c:v>1.42</c:v>
                </c:pt>
                <c:pt idx="307">
                  <c:v>1.43</c:v>
                </c:pt>
                <c:pt idx="308">
                  <c:v>1.43</c:v>
                </c:pt>
                <c:pt idx="309">
                  <c:v>1.4</c:v>
                </c:pt>
                <c:pt idx="310">
                  <c:v>1.43</c:v>
                </c:pt>
                <c:pt idx="312">
                  <c:v>1.42</c:v>
                </c:pt>
                <c:pt idx="313">
                  <c:v>1.41</c:v>
                </c:pt>
                <c:pt idx="314">
                  <c:v>1.41</c:v>
                </c:pt>
                <c:pt idx="315">
                  <c:v>1.41</c:v>
                </c:pt>
                <c:pt idx="316">
                  <c:v>1.42</c:v>
                </c:pt>
                <c:pt idx="317">
                  <c:v>1.41</c:v>
                </c:pt>
                <c:pt idx="318">
                  <c:v>1.43</c:v>
                </c:pt>
                <c:pt idx="319">
                  <c:v>1.42</c:v>
                </c:pt>
                <c:pt idx="320">
                  <c:v>1.42</c:v>
                </c:pt>
                <c:pt idx="321">
                  <c:v>1.42</c:v>
                </c:pt>
                <c:pt idx="322">
                  <c:v>1.43</c:v>
                </c:pt>
                <c:pt idx="323">
                  <c:v>1.47</c:v>
                </c:pt>
                <c:pt idx="324">
                  <c:v>1.5</c:v>
                </c:pt>
                <c:pt idx="325">
                  <c:v>1.56</c:v>
                </c:pt>
                <c:pt idx="326">
                  <c:v>1.59</c:v>
                </c:pt>
                <c:pt idx="327">
                  <c:v>1.61</c:v>
                </c:pt>
                <c:pt idx="328">
                  <c:v>1.6</c:v>
                </c:pt>
                <c:pt idx="329">
                  <c:v>1.62</c:v>
                </c:pt>
                <c:pt idx="330">
                  <c:v>1.63</c:v>
                </c:pt>
                <c:pt idx="331">
                  <c:v>1.62</c:v>
                </c:pt>
                <c:pt idx="332">
                  <c:v>1.64</c:v>
                </c:pt>
                <c:pt idx="333">
                  <c:v>1.65</c:v>
                </c:pt>
                <c:pt idx="334">
                  <c:v>1.67</c:v>
                </c:pt>
                <c:pt idx="335">
                  <c:v>1.66</c:v>
                </c:pt>
                <c:pt idx="336">
                  <c:v>1.69</c:v>
                </c:pt>
                <c:pt idx="337">
                  <c:v>1.69</c:v>
                </c:pt>
                <c:pt idx="338">
                  <c:v>1.71</c:v>
                </c:pt>
                <c:pt idx="339">
                  <c:v>1.7</c:v>
                </c:pt>
                <c:pt idx="340">
                  <c:v>1.7</c:v>
                </c:pt>
                <c:pt idx="341">
                  <c:v>1.72</c:v>
                </c:pt>
                <c:pt idx="342">
                  <c:v>1.73</c:v>
                </c:pt>
                <c:pt idx="343">
                  <c:v>1.73</c:v>
                </c:pt>
                <c:pt idx="344">
                  <c:v>1.74</c:v>
                </c:pt>
                <c:pt idx="345">
                  <c:v>1.74</c:v>
                </c:pt>
                <c:pt idx="346">
                  <c:v>1.79</c:v>
                </c:pt>
                <c:pt idx="347">
                  <c:v>1.78</c:v>
                </c:pt>
                <c:pt idx="348">
                  <c:v>1.82</c:v>
                </c:pt>
                <c:pt idx="349">
                  <c:v>1.83</c:v>
                </c:pt>
                <c:pt idx="350">
                  <c:v>1.86</c:v>
                </c:pt>
                <c:pt idx="351">
                  <c:v>1.86</c:v>
                </c:pt>
                <c:pt idx="352">
                  <c:v>1.82</c:v>
                </c:pt>
                <c:pt idx="353">
                  <c:v>1.86</c:v>
                </c:pt>
                <c:pt idx="354">
                  <c:v>1.85</c:v>
                </c:pt>
                <c:pt idx="355">
                  <c:v>1.84</c:v>
                </c:pt>
                <c:pt idx="356">
                  <c:v>1.83</c:v>
                </c:pt>
                <c:pt idx="357">
                  <c:v>1.82</c:v>
                </c:pt>
                <c:pt idx="358">
                  <c:v>1.82</c:v>
                </c:pt>
                <c:pt idx="359">
                  <c:v>1.86</c:v>
                </c:pt>
                <c:pt idx="360">
                  <c:v>1.81</c:v>
                </c:pt>
                <c:pt idx="361">
                  <c:v>1.79</c:v>
                </c:pt>
                <c:pt idx="362">
                  <c:v>1.8</c:v>
                </c:pt>
                <c:pt idx="363">
                  <c:v>1.78</c:v>
                </c:pt>
                <c:pt idx="364">
                  <c:v>1.77</c:v>
                </c:pt>
                <c:pt idx="365">
                  <c:v>1.77</c:v>
                </c:pt>
                <c:pt idx="366">
                  <c:v>1.72</c:v>
                </c:pt>
                <c:pt idx="367">
                  <c:v>1.73</c:v>
                </c:pt>
                <c:pt idx="368">
                  <c:v>1.69</c:v>
                </c:pt>
                <c:pt idx="369">
                  <c:v>1.66</c:v>
                </c:pt>
                <c:pt idx="370">
                  <c:v>1.67</c:v>
                </c:pt>
                <c:pt idx="371">
                  <c:v>1.65</c:v>
                </c:pt>
                <c:pt idx="372">
                  <c:v>1.66</c:v>
                </c:pt>
                <c:pt idx="373">
                  <c:v>1.72</c:v>
                </c:pt>
                <c:pt idx="374">
                  <c:v>1.75</c:v>
                </c:pt>
                <c:pt idx="375">
                  <c:v>1.74</c:v>
                </c:pt>
                <c:pt idx="376">
                  <c:v>1.76</c:v>
                </c:pt>
                <c:pt idx="377">
                  <c:v>1.73</c:v>
                </c:pt>
                <c:pt idx="378">
                  <c:v>1.7</c:v>
                </c:pt>
                <c:pt idx="379">
                  <c:v>1.72</c:v>
                </c:pt>
                <c:pt idx="380">
                  <c:v>1.72</c:v>
                </c:pt>
                <c:pt idx="381">
                  <c:v>1.74</c:v>
                </c:pt>
                <c:pt idx="382">
                  <c:v>1.68</c:v>
                </c:pt>
                <c:pt idx="383">
                  <c:v>1.64</c:v>
                </c:pt>
                <c:pt idx="384">
                  <c:v>1.66</c:v>
                </c:pt>
                <c:pt idx="385">
                  <c:v>1.61</c:v>
                </c:pt>
                <c:pt idx="386">
                  <c:v>1.6</c:v>
                </c:pt>
                <c:pt idx="387">
                  <c:v>1.63</c:v>
                </c:pt>
                <c:pt idx="388">
                  <c:v>1.61</c:v>
                </c:pt>
                <c:pt idx="389">
                  <c:v>1.62</c:v>
                </c:pt>
                <c:pt idx="390">
                  <c:v>1.62</c:v>
                </c:pt>
                <c:pt idx="391">
                  <c:v>1.61</c:v>
                </c:pt>
                <c:pt idx="392">
                  <c:v>1.62</c:v>
                </c:pt>
                <c:pt idx="393">
                  <c:v>1.59</c:v>
                </c:pt>
                <c:pt idx="394">
                  <c:v>1.59</c:v>
                </c:pt>
                <c:pt idx="395">
                  <c:v>1.6</c:v>
                </c:pt>
                <c:pt idx="396">
                  <c:v>1.57</c:v>
                </c:pt>
                <c:pt idx="397">
                  <c:v>1.59</c:v>
                </c:pt>
                <c:pt idx="398">
                  <c:v>1.61</c:v>
                </c:pt>
                <c:pt idx="399">
                  <c:v>1.64</c:v>
                </c:pt>
                <c:pt idx="400">
                  <c:v>1.64</c:v>
                </c:pt>
                <c:pt idx="401">
                  <c:v>1.64</c:v>
                </c:pt>
                <c:pt idx="402">
                  <c:v>1.64</c:v>
                </c:pt>
                <c:pt idx="403">
                  <c:v>1.64</c:v>
                </c:pt>
                <c:pt idx="404">
                  <c:v>1.64</c:v>
                </c:pt>
                <c:pt idx="405">
                  <c:v>1.63</c:v>
                </c:pt>
                <c:pt idx="406">
                  <c:v>1.63</c:v>
                </c:pt>
                <c:pt idx="407">
                  <c:v>1.62</c:v>
                </c:pt>
                <c:pt idx="408">
                  <c:v>1.62</c:v>
                </c:pt>
                <c:pt idx="409">
                  <c:v>1.61</c:v>
                </c:pt>
                <c:pt idx="410">
                  <c:v>1.57</c:v>
                </c:pt>
                <c:pt idx="411">
                  <c:v>1.57</c:v>
                </c:pt>
                <c:pt idx="412">
                  <c:v>1.59</c:v>
                </c:pt>
                <c:pt idx="413">
                  <c:v>1.53</c:v>
                </c:pt>
                <c:pt idx="414">
                  <c:v>1.55</c:v>
                </c:pt>
                <c:pt idx="415">
                  <c:v>1.55</c:v>
                </c:pt>
                <c:pt idx="416">
                  <c:v>1.56</c:v>
                </c:pt>
                <c:pt idx="417">
                  <c:v>1.54</c:v>
                </c:pt>
                <c:pt idx="418">
                  <c:v>1.52</c:v>
                </c:pt>
                <c:pt idx="419">
                  <c:v>1.52</c:v>
                </c:pt>
                <c:pt idx="420">
                  <c:v>1.57</c:v>
                </c:pt>
                <c:pt idx="421">
                  <c:v>1.5</c:v>
                </c:pt>
                <c:pt idx="422">
                  <c:v>1.49</c:v>
                </c:pt>
                <c:pt idx="423">
                  <c:v>1.51</c:v>
                </c:pt>
                <c:pt idx="424">
                  <c:v>1.54</c:v>
                </c:pt>
                <c:pt idx="425">
                  <c:v>1.54</c:v>
                </c:pt>
                <c:pt idx="426">
                  <c:v>1.58</c:v>
                </c:pt>
                <c:pt idx="427">
                  <c:v>1.6</c:v>
                </c:pt>
                <c:pt idx="428">
                  <c:v>1.59</c:v>
                </c:pt>
                <c:pt idx="429">
                  <c:v>1.64</c:v>
                </c:pt>
                <c:pt idx="430">
                  <c:v>1.65</c:v>
                </c:pt>
                <c:pt idx="431">
                  <c:v>1.65</c:v>
                </c:pt>
                <c:pt idx="432">
                  <c:v>1.68</c:v>
                </c:pt>
                <c:pt idx="433">
                  <c:v>1.7</c:v>
                </c:pt>
                <c:pt idx="434">
                  <c:v>1.73</c:v>
                </c:pt>
                <c:pt idx="435">
                  <c:v>1.77</c:v>
                </c:pt>
                <c:pt idx="436">
                  <c:v>1.77</c:v>
                </c:pt>
                <c:pt idx="437">
                  <c:v>1.75</c:v>
                </c:pt>
                <c:pt idx="438">
                  <c:v>1.76</c:v>
                </c:pt>
                <c:pt idx="439">
                  <c:v>1.77</c:v>
                </c:pt>
                <c:pt idx="440">
                  <c:v>1.76</c:v>
                </c:pt>
                <c:pt idx="441">
                  <c:v>1.75</c:v>
                </c:pt>
                <c:pt idx="442">
                  <c:v>1.7</c:v>
                </c:pt>
                <c:pt idx="443">
                  <c:v>1.72</c:v>
                </c:pt>
                <c:pt idx="444">
                  <c:v>1.73</c:v>
                </c:pt>
                <c:pt idx="445">
                  <c:v>1.63</c:v>
                </c:pt>
                <c:pt idx="446">
                  <c:v>1.63</c:v>
                </c:pt>
                <c:pt idx="447">
                  <c:v>1.62</c:v>
                </c:pt>
                <c:pt idx="448">
                  <c:v>1.62</c:v>
                </c:pt>
                <c:pt idx="449">
                  <c:v>1.63</c:v>
                </c:pt>
                <c:pt idx="450">
                  <c:v>1.6</c:v>
                </c:pt>
                <c:pt idx="451">
                  <c:v>1.64</c:v>
                </c:pt>
                <c:pt idx="452">
                  <c:v>1.65</c:v>
                </c:pt>
                <c:pt idx="453">
                  <c:v>1.6</c:v>
                </c:pt>
                <c:pt idx="454">
                  <c:v>1.61</c:v>
                </c:pt>
                <c:pt idx="455">
                  <c:v>1.57</c:v>
                </c:pt>
                <c:pt idx="456">
                  <c:v>1.55</c:v>
                </c:pt>
                <c:pt idx="457">
                  <c:v>1.56</c:v>
                </c:pt>
                <c:pt idx="458">
                  <c:v>1.54</c:v>
                </c:pt>
                <c:pt idx="459">
                  <c:v>1.58</c:v>
                </c:pt>
                <c:pt idx="460">
                  <c:v>1.58</c:v>
                </c:pt>
                <c:pt idx="461">
                  <c:v>1.56</c:v>
                </c:pt>
                <c:pt idx="462">
                  <c:v>1.55</c:v>
                </c:pt>
                <c:pt idx="463">
                  <c:v>1.6</c:v>
                </c:pt>
                <c:pt idx="464">
                  <c:v>1.56</c:v>
                </c:pt>
                <c:pt idx="465">
                  <c:v>1.58</c:v>
                </c:pt>
                <c:pt idx="466">
                  <c:v>1.62</c:v>
                </c:pt>
                <c:pt idx="467">
                  <c:v>1.57</c:v>
                </c:pt>
                <c:pt idx="468">
                  <c:v>1.6</c:v>
                </c:pt>
                <c:pt idx="469">
                  <c:v>1.57</c:v>
                </c:pt>
                <c:pt idx="470">
                  <c:v>1.58</c:v>
                </c:pt>
                <c:pt idx="471">
                  <c:v>1.57</c:v>
                </c:pt>
                <c:pt idx="472">
                  <c:v>1.57</c:v>
                </c:pt>
                <c:pt idx="473">
                  <c:v>1.57</c:v>
                </c:pt>
                <c:pt idx="474">
                  <c:v>1.6</c:v>
                </c:pt>
                <c:pt idx="475">
                  <c:v>1.57</c:v>
                </c:pt>
                <c:pt idx="476">
                  <c:v>1.59</c:v>
                </c:pt>
                <c:pt idx="477">
                  <c:v>1.62</c:v>
                </c:pt>
                <c:pt idx="478">
                  <c:v>1.64</c:v>
                </c:pt>
                <c:pt idx="479">
                  <c:v>1.71</c:v>
                </c:pt>
                <c:pt idx="480">
                  <c:v>1.77</c:v>
                </c:pt>
                <c:pt idx="481">
                  <c:v>1.77</c:v>
                </c:pt>
                <c:pt idx="482">
                  <c:v>1.88</c:v>
                </c:pt>
                <c:pt idx="483">
                  <c:v>1.89</c:v>
                </c:pt>
                <c:pt idx="484">
                  <c:v>1.86</c:v>
                </c:pt>
                <c:pt idx="485">
                  <c:v>1.85</c:v>
                </c:pt>
                <c:pt idx="486">
                  <c:v>1.81</c:v>
                </c:pt>
                <c:pt idx="487">
                  <c:v>1.86</c:v>
                </c:pt>
                <c:pt idx="488">
                  <c:v>1.97</c:v>
                </c:pt>
                <c:pt idx="489">
                  <c:v>1.98</c:v>
                </c:pt>
                <c:pt idx="490">
                  <c:v>1.98</c:v>
                </c:pt>
                <c:pt idx="491">
                  <c:v>2</c:v>
                </c:pt>
                <c:pt idx="492">
                  <c:v>2.0099999999999998</c:v>
                </c:pt>
                <c:pt idx="493">
                  <c:v>1.99</c:v>
                </c:pt>
                <c:pt idx="494">
                  <c:v>2.04</c:v>
                </c:pt>
                <c:pt idx="495">
                  <c:v>2.0699999999999998</c:v>
                </c:pt>
                <c:pt idx="496">
                  <c:v>2.11</c:v>
                </c:pt>
                <c:pt idx="497">
                  <c:v>2.13</c:v>
                </c:pt>
                <c:pt idx="498">
                  <c:v>2.13</c:v>
                </c:pt>
                <c:pt idx="499">
                  <c:v>2.1800000000000002</c:v>
                </c:pt>
                <c:pt idx="500">
                  <c:v>2.17</c:v>
                </c:pt>
                <c:pt idx="501">
                  <c:v>2.15</c:v>
                </c:pt>
                <c:pt idx="502">
                  <c:v>2.29</c:v>
                </c:pt>
                <c:pt idx="503">
                  <c:v>2.33</c:v>
                </c:pt>
                <c:pt idx="504">
                  <c:v>2.3199999999999998</c:v>
                </c:pt>
                <c:pt idx="505">
                  <c:v>2.2999999999999998</c:v>
                </c:pt>
                <c:pt idx="506">
                  <c:v>2.3199999999999998</c:v>
                </c:pt>
                <c:pt idx="507">
                  <c:v>2.31</c:v>
                </c:pt>
                <c:pt idx="508">
                  <c:v>2.3199999999999998</c:v>
                </c:pt>
                <c:pt idx="509">
                  <c:v>2.34</c:v>
                </c:pt>
                <c:pt idx="510">
                  <c:v>2.29</c:v>
                </c:pt>
                <c:pt idx="511">
                  <c:v>2.21</c:v>
                </c:pt>
                <c:pt idx="512">
                  <c:v>2.2000000000000002</c:v>
                </c:pt>
                <c:pt idx="513">
                  <c:v>2.14</c:v>
                </c:pt>
                <c:pt idx="514">
                  <c:v>2.12</c:v>
                </c:pt>
                <c:pt idx="515">
                  <c:v>2.1</c:v>
                </c:pt>
                <c:pt idx="516">
                  <c:v>2.09</c:v>
                </c:pt>
                <c:pt idx="517">
                  <c:v>2.11</c:v>
                </c:pt>
                <c:pt idx="518">
                  <c:v>2.09</c:v>
                </c:pt>
                <c:pt idx="519">
                  <c:v>2.1</c:v>
                </c:pt>
                <c:pt idx="520">
                  <c:v>2.12</c:v>
                </c:pt>
                <c:pt idx="521">
                  <c:v>2.12</c:v>
                </c:pt>
                <c:pt idx="522">
                  <c:v>2.15</c:v>
                </c:pt>
                <c:pt idx="523">
                  <c:v>2.14</c:v>
                </c:pt>
                <c:pt idx="524">
                  <c:v>2.21</c:v>
                </c:pt>
                <c:pt idx="525">
                  <c:v>2.3199999999999998</c:v>
                </c:pt>
                <c:pt idx="526">
                  <c:v>2.34</c:v>
                </c:pt>
                <c:pt idx="527">
                  <c:v>2.4700000000000002</c:v>
                </c:pt>
                <c:pt idx="528">
                  <c:v>2.4900000000000002</c:v>
                </c:pt>
                <c:pt idx="529">
                  <c:v>2.54</c:v>
                </c:pt>
                <c:pt idx="530">
                  <c:v>2.59</c:v>
                </c:pt>
                <c:pt idx="531">
                  <c:v>2.63</c:v>
                </c:pt>
                <c:pt idx="532">
                  <c:v>2.68</c:v>
                </c:pt>
                <c:pt idx="533">
                  <c:v>2.65</c:v>
                </c:pt>
                <c:pt idx="534">
                  <c:v>2.7</c:v>
                </c:pt>
                <c:pt idx="535">
                  <c:v>2.67</c:v>
                </c:pt>
                <c:pt idx="536">
                  <c:v>2.62</c:v>
                </c:pt>
                <c:pt idx="537">
                  <c:v>2.59</c:v>
                </c:pt>
                <c:pt idx="538">
                  <c:v>2.5299999999999998</c:v>
                </c:pt>
                <c:pt idx="539">
                  <c:v>2.4700000000000002</c:v>
                </c:pt>
                <c:pt idx="540">
                  <c:v>2.4700000000000002</c:v>
                </c:pt>
                <c:pt idx="541">
                  <c:v>2.4300000000000002</c:v>
                </c:pt>
                <c:pt idx="542">
                  <c:v>2.42</c:v>
                </c:pt>
                <c:pt idx="543">
                  <c:v>2.48</c:v>
                </c:pt>
                <c:pt idx="544">
                  <c:v>2.4700000000000002</c:v>
                </c:pt>
                <c:pt idx="545">
                  <c:v>2.5499999999999998</c:v>
                </c:pt>
                <c:pt idx="546">
                  <c:v>2.56</c:v>
                </c:pt>
                <c:pt idx="547">
                  <c:v>2.6</c:v>
                </c:pt>
                <c:pt idx="548">
                  <c:v>2.6</c:v>
                </c:pt>
                <c:pt idx="549">
                  <c:v>2.66</c:v>
                </c:pt>
                <c:pt idx="550">
                  <c:v>2.64</c:v>
                </c:pt>
                <c:pt idx="551">
                  <c:v>2.61</c:v>
                </c:pt>
                <c:pt idx="552">
                  <c:v>2.58</c:v>
                </c:pt>
                <c:pt idx="553">
                  <c:v>2.58</c:v>
                </c:pt>
                <c:pt idx="554">
                  <c:v>2.46</c:v>
                </c:pt>
                <c:pt idx="555">
                  <c:v>2.4300000000000002</c:v>
                </c:pt>
                <c:pt idx="556">
                  <c:v>2.3199999999999998</c:v>
                </c:pt>
                <c:pt idx="557">
                  <c:v>2.33</c:v>
                </c:pt>
                <c:pt idx="558">
                  <c:v>2.34</c:v>
                </c:pt>
                <c:pt idx="559">
                  <c:v>2.37</c:v>
                </c:pt>
                <c:pt idx="560">
                  <c:v>2.2999999999999998</c:v>
                </c:pt>
                <c:pt idx="561">
                  <c:v>2.2799999999999998</c:v>
                </c:pt>
                <c:pt idx="562">
                  <c:v>2.2200000000000002</c:v>
                </c:pt>
                <c:pt idx="563">
                  <c:v>2.17</c:v>
                </c:pt>
                <c:pt idx="564">
                  <c:v>2.11</c:v>
                </c:pt>
                <c:pt idx="565">
                  <c:v>2.12</c:v>
                </c:pt>
                <c:pt idx="566">
                  <c:v>2.14</c:v>
                </c:pt>
                <c:pt idx="567">
                  <c:v>2.06</c:v>
                </c:pt>
                <c:pt idx="568">
                  <c:v>2.09</c:v>
                </c:pt>
                <c:pt idx="569">
                  <c:v>2.1</c:v>
                </c:pt>
                <c:pt idx="570">
                  <c:v>2.11</c:v>
                </c:pt>
                <c:pt idx="571">
                  <c:v>2.11</c:v>
                </c:pt>
                <c:pt idx="572">
                  <c:v>2.13</c:v>
                </c:pt>
                <c:pt idx="573">
                  <c:v>2.1</c:v>
                </c:pt>
                <c:pt idx="574">
                  <c:v>2.06</c:v>
                </c:pt>
                <c:pt idx="575">
                  <c:v>2.06</c:v>
                </c:pt>
                <c:pt idx="576">
                  <c:v>2.0699999999999998</c:v>
                </c:pt>
                <c:pt idx="577">
                  <c:v>2.09</c:v>
                </c:pt>
                <c:pt idx="578">
                  <c:v>2.0499999999999998</c:v>
                </c:pt>
                <c:pt idx="579">
                  <c:v>2.08</c:v>
                </c:pt>
                <c:pt idx="581">
                  <c:v>2.14</c:v>
                </c:pt>
                <c:pt idx="582">
                  <c:v>2.1800000000000002</c:v>
                </c:pt>
                <c:pt idx="583">
                  <c:v>2.2599999999999998</c:v>
                </c:pt>
                <c:pt idx="584">
                  <c:v>2.2400000000000002</c:v>
                </c:pt>
                <c:pt idx="585">
                  <c:v>2.2799999999999998</c:v>
                </c:pt>
                <c:pt idx="586">
                  <c:v>2.2999999999999998</c:v>
                </c:pt>
                <c:pt idx="587">
                  <c:v>2.29</c:v>
                </c:pt>
                <c:pt idx="588">
                  <c:v>2.29</c:v>
                </c:pt>
                <c:pt idx="589">
                  <c:v>2.2799999999999998</c:v>
                </c:pt>
                <c:pt idx="590">
                  <c:v>2.2799999999999998</c:v>
                </c:pt>
                <c:pt idx="591">
                  <c:v>2.27</c:v>
                </c:pt>
                <c:pt idx="592">
                  <c:v>2.2599999999999998</c:v>
                </c:pt>
                <c:pt idx="593">
                  <c:v>2.2599999999999998</c:v>
                </c:pt>
                <c:pt idx="594">
                  <c:v>2.2599999999999998</c:v>
                </c:pt>
                <c:pt idx="595">
                  <c:v>2.2599999999999998</c:v>
                </c:pt>
                <c:pt idx="596">
                  <c:v>2.2599999999999998</c:v>
                </c:pt>
                <c:pt idx="597">
                  <c:v>2.27</c:v>
                </c:pt>
                <c:pt idx="598">
                  <c:v>2.29</c:v>
                </c:pt>
                <c:pt idx="599">
                  <c:v>2.3199999999999998</c:v>
                </c:pt>
                <c:pt idx="600">
                  <c:v>2.36</c:v>
                </c:pt>
                <c:pt idx="601">
                  <c:v>2.36</c:v>
                </c:pt>
                <c:pt idx="602">
                  <c:v>2.38</c:v>
                </c:pt>
                <c:pt idx="603">
                  <c:v>2.38</c:v>
                </c:pt>
                <c:pt idx="604">
                  <c:v>2.33</c:v>
                </c:pt>
                <c:pt idx="605">
                  <c:v>2.2799999999999998</c:v>
                </c:pt>
                <c:pt idx="606">
                  <c:v>2.23</c:v>
                </c:pt>
                <c:pt idx="607">
                  <c:v>2.16</c:v>
                </c:pt>
                <c:pt idx="608">
                  <c:v>2.15</c:v>
                </c:pt>
                <c:pt idx="609">
                  <c:v>2.13</c:v>
                </c:pt>
                <c:pt idx="610">
                  <c:v>2.12</c:v>
                </c:pt>
                <c:pt idx="611">
                  <c:v>2.09</c:v>
                </c:pt>
                <c:pt idx="612">
                  <c:v>2.06</c:v>
                </c:pt>
                <c:pt idx="613">
                  <c:v>2.04</c:v>
                </c:pt>
                <c:pt idx="614">
                  <c:v>2.0099999999999998</c:v>
                </c:pt>
                <c:pt idx="615">
                  <c:v>2</c:v>
                </c:pt>
                <c:pt idx="616">
                  <c:v>1.96</c:v>
                </c:pt>
                <c:pt idx="617">
                  <c:v>1.96</c:v>
                </c:pt>
                <c:pt idx="618">
                  <c:v>1.96</c:v>
                </c:pt>
                <c:pt idx="619">
                  <c:v>1.96</c:v>
                </c:pt>
                <c:pt idx="620">
                  <c:v>1.96</c:v>
                </c:pt>
                <c:pt idx="621">
                  <c:v>1.96</c:v>
                </c:pt>
                <c:pt idx="622">
                  <c:v>1.96</c:v>
                </c:pt>
                <c:pt idx="623">
                  <c:v>1.97</c:v>
                </c:pt>
                <c:pt idx="624">
                  <c:v>1.96</c:v>
                </c:pt>
                <c:pt idx="625">
                  <c:v>1.95</c:v>
                </c:pt>
                <c:pt idx="626">
                  <c:v>1.96</c:v>
                </c:pt>
                <c:pt idx="628">
                  <c:v>1.96</c:v>
                </c:pt>
                <c:pt idx="629">
                  <c:v>1.96</c:v>
                </c:pt>
                <c:pt idx="630">
                  <c:v>1.96</c:v>
                </c:pt>
                <c:pt idx="631">
                  <c:v>1.96</c:v>
                </c:pt>
                <c:pt idx="632">
                  <c:v>1.96</c:v>
                </c:pt>
                <c:pt idx="633">
                  <c:v>1.95</c:v>
                </c:pt>
                <c:pt idx="634">
                  <c:v>1.96</c:v>
                </c:pt>
                <c:pt idx="635">
                  <c:v>1.96</c:v>
                </c:pt>
                <c:pt idx="636">
                  <c:v>1.95</c:v>
                </c:pt>
                <c:pt idx="637">
                  <c:v>1.96</c:v>
                </c:pt>
                <c:pt idx="638">
                  <c:v>1.98</c:v>
                </c:pt>
                <c:pt idx="639">
                  <c:v>2.0099999999999998</c:v>
                </c:pt>
                <c:pt idx="640">
                  <c:v>2.02</c:v>
                </c:pt>
                <c:pt idx="641">
                  <c:v>2.06</c:v>
                </c:pt>
                <c:pt idx="642">
                  <c:v>2.06</c:v>
                </c:pt>
                <c:pt idx="643">
                  <c:v>2.0699999999999998</c:v>
                </c:pt>
                <c:pt idx="644">
                  <c:v>2.06</c:v>
                </c:pt>
                <c:pt idx="645">
                  <c:v>2.06</c:v>
                </c:pt>
                <c:pt idx="646">
                  <c:v>2.06</c:v>
                </c:pt>
                <c:pt idx="647">
                  <c:v>2.06</c:v>
                </c:pt>
                <c:pt idx="648">
                  <c:v>2.06</c:v>
                </c:pt>
                <c:pt idx="649">
                  <c:v>2.09</c:v>
                </c:pt>
                <c:pt idx="650">
                  <c:v>2.12</c:v>
                </c:pt>
                <c:pt idx="651">
                  <c:v>2.14</c:v>
                </c:pt>
                <c:pt idx="652">
                  <c:v>2.16</c:v>
                </c:pt>
                <c:pt idx="653">
                  <c:v>2.16</c:v>
                </c:pt>
                <c:pt idx="654">
                  <c:v>2.16</c:v>
                </c:pt>
                <c:pt idx="655">
                  <c:v>2.16</c:v>
                </c:pt>
                <c:pt idx="656">
                  <c:v>2.14</c:v>
                </c:pt>
                <c:pt idx="657">
                  <c:v>2.1</c:v>
                </c:pt>
                <c:pt idx="658">
                  <c:v>2.08</c:v>
                </c:pt>
                <c:pt idx="659">
                  <c:v>2.06</c:v>
                </c:pt>
                <c:pt idx="660">
                  <c:v>2.02</c:v>
                </c:pt>
                <c:pt idx="661">
                  <c:v>1.99</c:v>
                </c:pt>
                <c:pt idx="662">
                  <c:v>1.95</c:v>
                </c:pt>
                <c:pt idx="663">
                  <c:v>1.9</c:v>
                </c:pt>
                <c:pt idx="664">
                  <c:v>1.9</c:v>
                </c:pt>
                <c:pt idx="665">
                  <c:v>1.89</c:v>
                </c:pt>
                <c:pt idx="666">
                  <c:v>1.84</c:v>
                </c:pt>
                <c:pt idx="667">
                  <c:v>1.83</c:v>
                </c:pt>
                <c:pt idx="668">
                  <c:v>1.82</c:v>
                </c:pt>
                <c:pt idx="669">
                  <c:v>1.8</c:v>
                </c:pt>
                <c:pt idx="670">
                  <c:v>1.8</c:v>
                </c:pt>
                <c:pt idx="671">
                  <c:v>1.79</c:v>
                </c:pt>
                <c:pt idx="672">
                  <c:v>1.78</c:v>
                </c:pt>
                <c:pt idx="673">
                  <c:v>1.77</c:v>
                </c:pt>
                <c:pt idx="674">
                  <c:v>1.77</c:v>
                </c:pt>
                <c:pt idx="675">
                  <c:v>1.76</c:v>
                </c:pt>
                <c:pt idx="676">
                  <c:v>1.75</c:v>
                </c:pt>
                <c:pt idx="677">
                  <c:v>1.74</c:v>
                </c:pt>
                <c:pt idx="678">
                  <c:v>1.73</c:v>
                </c:pt>
                <c:pt idx="679">
                  <c:v>1.72</c:v>
                </c:pt>
                <c:pt idx="680">
                  <c:v>1.72</c:v>
                </c:pt>
                <c:pt idx="681">
                  <c:v>1.7</c:v>
                </c:pt>
                <c:pt idx="682">
                  <c:v>1.7</c:v>
                </c:pt>
                <c:pt idx="683">
                  <c:v>1.7</c:v>
                </c:pt>
                <c:pt idx="684">
                  <c:v>1.7</c:v>
                </c:pt>
                <c:pt idx="685">
                  <c:v>1.69</c:v>
                </c:pt>
                <c:pt idx="686">
                  <c:v>1.7</c:v>
                </c:pt>
                <c:pt idx="687">
                  <c:v>1.7</c:v>
                </c:pt>
                <c:pt idx="688">
                  <c:v>1.71</c:v>
                </c:pt>
                <c:pt idx="689">
                  <c:v>1.71</c:v>
                </c:pt>
                <c:pt idx="690">
                  <c:v>1.7</c:v>
                </c:pt>
                <c:pt idx="691">
                  <c:v>1.71</c:v>
                </c:pt>
                <c:pt idx="692">
                  <c:v>1.71</c:v>
                </c:pt>
                <c:pt idx="693">
                  <c:v>1.72</c:v>
                </c:pt>
                <c:pt idx="694">
                  <c:v>1.71</c:v>
                </c:pt>
                <c:pt idx="695">
                  <c:v>1.72</c:v>
                </c:pt>
                <c:pt idx="696">
                  <c:v>1.71</c:v>
                </c:pt>
                <c:pt idx="697">
                  <c:v>1.71</c:v>
                </c:pt>
                <c:pt idx="698">
                  <c:v>1.71</c:v>
                </c:pt>
                <c:pt idx="699">
                  <c:v>1.72</c:v>
                </c:pt>
                <c:pt idx="700">
                  <c:v>1.72</c:v>
                </c:pt>
                <c:pt idx="701">
                  <c:v>1.72</c:v>
                </c:pt>
                <c:pt idx="702">
                  <c:v>1.75</c:v>
                </c:pt>
                <c:pt idx="703">
                  <c:v>1.76</c:v>
                </c:pt>
                <c:pt idx="704">
                  <c:v>1.79</c:v>
                </c:pt>
                <c:pt idx="705">
                  <c:v>1.79</c:v>
                </c:pt>
                <c:pt idx="706">
                  <c:v>1.8</c:v>
                </c:pt>
                <c:pt idx="707">
                  <c:v>1.82</c:v>
                </c:pt>
                <c:pt idx="708">
                  <c:v>1.87</c:v>
                </c:pt>
                <c:pt idx="709">
                  <c:v>1.88</c:v>
                </c:pt>
                <c:pt idx="710">
                  <c:v>1.98</c:v>
                </c:pt>
                <c:pt idx="711">
                  <c:v>2.08</c:v>
                </c:pt>
                <c:pt idx="712">
                  <c:v>2.08</c:v>
                </c:pt>
                <c:pt idx="713">
                  <c:v>2.13</c:v>
                </c:pt>
                <c:pt idx="714">
                  <c:v>2.16</c:v>
                </c:pt>
                <c:pt idx="715">
                  <c:v>2.14</c:v>
                </c:pt>
                <c:pt idx="716">
                  <c:v>2.0699999999999998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05-413A-9D03-1285B601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2316096"/>
        <c:axId val="1"/>
      </c:lineChart>
      <c:dateAx>
        <c:axId val="1122316096"/>
        <c:scaling>
          <c:orientation val="minMax"/>
          <c:max val="46387"/>
          <c:min val="4164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969696"/>
              </a:solidFill>
              <a:prstDash val="lgDash"/>
            </a:ln>
          </c:spPr>
        </c:minorGridlines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Offset val="100"/>
        <c:baseTimeUnit val="days"/>
        <c:majorUnit val="1"/>
        <c:majorTimeUnit val="years"/>
        <c:minorUnit val="6"/>
        <c:minorTimeUnit val="months"/>
      </c:dateAx>
      <c:valAx>
        <c:axId val="1"/>
        <c:scaling>
          <c:orientation val="minMax"/>
          <c:max val="2.7"/>
          <c:min val="1.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Cours (euro / kg de carcasse)</a:t>
                </a:r>
              </a:p>
            </c:rich>
          </c:tx>
          <c:layout>
            <c:manualLayout>
              <c:xMode val="edge"/>
              <c:yMode val="edge"/>
              <c:x val="1.635763983760705E-2"/>
              <c:y val="0.2876033057851239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122316096"/>
        <c:crossesAt val="38353"/>
        <c:crossBetween val="midCat"/>
        <c:majorUnit val="0.1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9"/>
            </a:gs>
            <a:gs pos="100000">
              <a:srgbClr xmlns:mc="http://schemas.openxmlformats.org/markup-compatibility/2006" xmlns:a14="http://schemas.microsoft.com/office/drawing/2010/main" val="FFFFFF" mc:Ignorable="a14" a14:legacySpreadsheetColorIndex="9">
                <a:gamma/>
                <a:tint val="0"/>
                <a:invGamma/>
              </a:srgbClr>
            </a:gs>
          </a:gsLst>
          <a:lin ang="5400000" scaled="1"/>
        </a:gradFill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73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ayout>
        <c:manualLayout>
          <c:xMode val="edge"/>
          <c:yMode val="edge"/>
          <c:x val="0.33755014061728089"/>
          <c:y val="0.82151415370599334"/>
          <c:w val="0.16731279956910738"/>
          <c:h val="4.906999848159476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85725</xdr:rowOff>
    </xdr:from>
    <xdr:to>
      <xdr:col>9</xdr:col>
      <xdr:colOff>554037</xdr:colOff>
      <xdr:row>36</xdr:row>
      <xdr:rowOff>19050</xdr:rowOff>
    </xdr:to>
    <xdr:graphicFrame macro="">
      <xdr:nvGraphicFramePr>
        <xdr:cNvPr id="1344" name="Graphique 1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0.04304</cdr:x>
      <cdr:y>0.90447</cdr:y>
    </cdr:from>
    <cdr:to>
      <cdr:x>0.76805</cdr:x>
      <cdr:y>0.94478</cdr:y>
    </cdr:to>
    <cdr:sp macro="" textlink="">
      <cdr:nvSpPr>
        <cdr:cNvPr id="143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2964" y="5240906"/>
          <a:ext cx="6343822" cy="2242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575" b="1" i="0" u="none" strike="noStrike" baseline="0">
              <a:solidFill>
                <a:srgbClr val="000000"/>
              </a:solidFill>
              <a:latin typeface="Arial"/>
              <a:cs typeface="Arial"/>
            </a:rPr>
            <a:t>DRAAF Bourgogne-Franche-Comté / SRISE - 4 bis rue Hoche - B.P. 87865 - 21078 DIJON Cédex - tél:  03 39 59 40 00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visionet.franceagrimer.fr/Pages/Statistiques.aspx?menuurl=Statistiques/productions%20animales/viandes/cotations%20en%20format%20pdf/porcs%20charcut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1"/>
  <sheetViews>
    <sheetView tabSelected="1" zoomScaleNormal="100" workbookViewId="0">
      <selection activeCell="N13" sqref="N13"/>
    </sheetView>
  </sheetViews>
  <sheetFormatPr baseColWidth="10" defaultColWidth="11.42578125" defaultRowHeight="12.75" x14ac:dyDescent="0.2"/>
  <cols>
    <col min="1" max="1" width="11.42578125" style="1"/>
    <col min="2" max="2" width="23.42578125" style="1" bestFit="1" customWidth="1"/>
    <col min="3" max="3" width="22.85546875" style="1" bestFit="1" customWidth="1"/>
    <col min="4" max="4" width="16.7109375" style="1" bestFit="1" customWidth="1"/>
    <col min="5" max="16384" width="11.42578125" style="1"/>
  </cols>
  <sheetData>
    <row r="2" spans="1:4" x14ac:dyDescent="0.2">
      <c r="A2" s="3"/>
      <c r="B2" s="4"/>
      <c r="C2" s="4"/>
      <c r="D2" s="4"/>
    </row>
    <row r="3" spans="1:4" x14ac:dyDescent="0.2">
      <c r="A3"/>
      <c r="B3" s="4"/>
      <c r="C3" s="4"/>
      <c r="D3" s="4"/>
    </row>
    <row r="4" spans="1:4" x14ac:dyDescent="0.2">
      <c r="A4"/>
      <c r="B4" s="4"/>
      <c r="C4" s="4"/>
      <c r="D4" s="4"/>
    </row>
    <row r="5" spans="1:4" x14ac:dyDescent="0.2">
      <c r="A5"/>
      <c r="B5" s="4"/>
      <c r="C5" s="4"/>
      <c r="D5" s="4"/>
    </row>
    <row r="6" spans="1:4" x14ac:dyDescent="0.2">
      <c r="A6"/>
      <c r="B6" s="4"/>
      <c r="C6" s="4"/>
      <c r="D6" s="4"/>
    </row>
    <row r="7" spans="1:4" x14ac:dyDescent="0.2">
      <c r="A7"/>
      <c r="B7" s="4"/>
      <c r="C7" s="4"/>
      <c r="D7" s="4"/>
    </row>
    <row r="8" spans="1:4" x14ac:dyDescent="0.2">
      <c r="A8"/>
      <c r="B8" s="4"/>
      <c r="C8" s="4"/>
      <c r="D8" s="4"/>
    </row>
    <row r="9" spans="1:4" x14ac:dyDescent="0.2">
      <c r="A9"/>
      <c r="B9" s="4"/>
      <c r="C9" s="4"/>
      <c r="D9" s="4"/>
    </row>
    <row r="10" spans="1:4" x14ac:dyDescent="0.2">
      <c r="A10"/>
      <c r="B10" s="4"/>
      <c r="C10" s="4"/>
      <c r="D10" s="4"/>
    </row>
    <row r="11" spans="1:4" x14ac:dyDescent="0.2">
      <c r="A11"/>
      <c r="B11" s="4"/>
      <c r="C11" s="4"/>
      <c r="D11" s="4"/>
    </row>
    <row r="12" spans="1:4" x14ac:dyDescent="0.2">
      <c r="A12"/>
      <c r="B12" s="4"/>
      <c r="C12" s="4"/>
      <c r="D12" s="4"/>
    </row>
    <row r="13" spans="1:4" x14ac:dyDescent="0.2">
      <c r="A13"/>
      <c r="B13" s="4"/>
      <c r="C13" s="4"/>
      <c r="D13" s="4"/>
    </row>
    <row r="14" spans="1:4" x14ac:dyDescent="0.2">
      <c r="A14" s="3"/>
      <c r="B14" s="4"/>
      <c r="C14" s="4"/>
      <c r="D14" s="4"/>
    </row>
    <row r="15" spans="1:4" x14ac:dyDescent="0.2">
      <c r="A15"/>
      <c r="B15" s="4"/>
      <c r="C15" s="4"/>
      <c r="D15" s="4"/>
    </row>
    <row r="16" spans="1:4" x14ac:dyDescent="0.2">
      <c r="A16"/>
      <c r="B16" s="4"/>
      <c r="C16" s="4"/>
      <c r="D16" s="4"/>
    </row>
    <row r="17" spans="1:4" x14ac:dyDescent="0.2">
      <c r="A17"/>
      <c r="B17" s="4"/>
      <c r="C17" s="4"/>
      <c r="D17" s="4"/>
    </row>
    <row r="18" spans="1:4" x14ac:dyDescent="0.2">
      <c r="A18"/>
      <c r="B18" s="4"/>
      <c r="C18" s="4"/>
      <c r="D18" s="4"/>
    </row>
    <row r="19" spans="1:4" x14ac:dyDescent="0.2">
      <c r="A19"/>
      <c r="B19" s="4"/>
      <c r="C19" s="4"/>
      <c r="D19" s="4"/>
    </row>
    <row r="20" spans="1:4" x14ac:dyDescent="0.2">
      <c r="A20"/>
      <c r="B20" s="4"/>
      <c r="C20" s="4"/>
      <c r="D20" s="4"/>
    </row>
    <row r="21" spans="1:4" x14ac:dyDescent="0.2">
      <c r="A21"/>
      <c r="B21" s="4"/>
      <c r="C21" s="4"/>
      <c r="D21" s="4"/>
    </row>
    <row r="22" spans="1:4" x14ac:dyDescent="0.2">
      <c r="A22"/>
      <c r="B22" s="4"/>
      <c r="C22" s="4"/>
      <c r="D22" s="4"/>
    </row>
    <row r="23" spans="1:4" x14ac:dyDescent="0.2">
      <c r="A23"/>
      <c r="B23" s="4"/>
      <c r="C23" s="4"/>
      <c r="D23" s="4"/>
    </row>
    <row r="24" spans="1:4" x14ac:dyDescent="0.2">
      <c r="A24"/>
      <c r="B24" s="4"/>
      <c r="C24" s="4"/>
      <c r="D24" s="4"/>
    </row>
    <row r="25" spans="1:4" x14ac:dyDescent="0.2">
      <c r="A25"/>
      <c r="B25" s="4"/>
      <c r="C25" s="4"/>
      <c r="D25" s="4"/>
    </row>
    <row r="26" spans="1:4" x14ac:dyDescent="0.2">
      <c r="A26" s="3"/>
      <c r="B26" s="4"/>
      <c r="C26" s="4"/>
      <c r="D26" s="4"/>
    </row>
    <row r="27" spans="1:4" x14ac:dyDescent="0.2">
      <c r="A27"/>
      <c r="B27" s="4"/>
      <c r="C27" s="4"/>
      <c r="D27" s="4"/>
    </row>
    <row r="28" spans="1:4" x14ac:dyDescent="0.2">
      <c r="A28"/>
      <c r="B28" s="4"/>
      <c r="C28" s="4"/>
      <c r="D28" s="4"/>
    </row>
    <row r="29" spans="1:4" x14ac:dyDescent="0.2">
      <c r="A29"/>
      <c r="B29" s="4"/>
      <c r="C29" s="4"/>
      <c r="D29" s="4"/>
    </row>
    <row r="30" spans="1:4" x14ac:dyDescent="0.2">
      <c r="A30"/>
      <c r="B30" s="4"/>
      <c r="C30" s="4"/>
      <c r="D30" s="4"/>
    </row>
    <row r="31" spans="1:4" x14ac:dyDescent="0.2">
      <c r="A31"/>
      <c r="B31" s="4"/>
      <c r="C31" s="4"/>
      <c r="D31" s="4"/>
    </row>
    <row r="32" spans="1:4" x14ac:dyDescent="0.2">
      <c r="A32"/>
      <c r="B32" s="4"/>
      <c r="C32" s="4"/>
      <c r="D32" s="4"/>
    </row>
    <row r="33" spans="1:8" x14ac:dyDescent="0.2">
      <c r="A33"/>
      <c r="B33" s="4"/>
      <c r="C33" s="4"/>
      <c r="D33" s="4"/>
    </row>
    <row r="34" spans="1:8" x14ac:dyDescent="0.2">
      <c r="A34"/>
      <c r="B34" s="4"/>
      <c r="C34" s="4"/>
      <c r="D34" s="4"/>
    </row>
    <row r="35" spans="1:8" x14ac:dyDescent="0.2">
      <c r="A35"/>
      <c r="B35" s="4"/>
      <c r="C35" s="4"/>
      <c r="D35" s="4"/>
    </row>
    <row r="36" spans="1:8" x14ac:dyDescent="0.2">
      <c r="A36"/>
      <c r="B36" s="4"/>
      <c r="C36" s="4"/>
      <c r="D36" s="4"/>
    </row>
    <row r="37" spans="1:8" x14ac:dyDescent="0.2">
      <c r="A37"/>
      <c r="B37" s="4"/>
      <c r="C37" s="4"/>
      <c r="D37" s="4"/>
    </row>
    <row r="38" spans="1:8" x14ac:dyDescent="0.2">
      <c r="A38" s="3"/>
      <c r="B38" s="4"/>
      <c r="C38" s="4"/>
      <c r="D38" s="4"/>
    </row>
    <row r="39" spans="1:8" x14ac:dyDescent="0.2">
      <c r="A39"/>
      <c r="B39" s="4"/>
      <c r="C39" s="4"/>
      <c r="D39" s="4"/>
    </row>
    <row r="40" spans="1:8" x14ac:dyDescent="0.2">
      <c r="A40"/>
      <c r="B40" s="4"/>
      <c r="C40" s="4"/>
      <c r="D40" s="4"/>
    </row>
    <row r="41" spans="1:8" x14ac:dyDescent="0.2">
      <c r="A41"/>
      <c r="B41" s="4"/>
      <c r="C41" s="4"/>
      <c r="D41" s="4"/>
    </row>
    <row r="42" spans="1:8" x14ac:dyDescent="0.2">
      <c r="A42"/>
      <c r="B42" s="4"/>
      <c r="C42" s="4"/>
      <c r="D42" s="4"/>
    </row>
    <row r="43" spans="1:8" x14ac:dyDescent="0.2">
      <c r="A43"/>
      <c r="B43" s="4"/>
      <c r="C43" s="4"/>
      <c r="D43" s="4"/>
      <c r="H43" s="2"/>
    </row>
    <row r="44" spans="1:8" x14ac:dyDescent="0.2">
      <c r="A44"/>
      <c r="B44" s="72"/>
      <c r="C44" s="4"/>
      <c r="D44" s="4"/>
    </row>
    <row r="45" spans="1:8" x14ac:dyDescent="0.2">
      <c r="A45"/>
      <c r="B45" s="4"/>
      <c r="C45" s="4"/>
      <c r="D45" s="4"/>
    </row>
    <row r="46" spans="1:8" x14ac:dyDescent="0.2">
      <c r="A46"/>
      <c r="B46" s="4"/>
      <c r="C46" s="4"/>
      <c r="D46" s="4"/>
    </row>
    <row r="47" spans="1:8" x14ac:dyDescent="0.2">
      <c r="A47"/>
      <c r="B47" s="4"/>
      <c r="C47" s="4"/>
      <c r="D47" s="4"/>
    </row>
    <row r="48" spans="1:8" x14ac:dyDescent="0.2">
      <c r="A48"/>
      <c r="B48" s="4"/>
      <c r="C48" s="4"/>
      <c r="D48" s="4"/>
    </row>
    <row r="49" spans="1:4" x14ac:dyDescent="0.2">
      <c r="A49"/>
      <c r="B49" s="4"/>
      <c r="C49" s="4"/>
      <c r="D49" s="4"/>
    </row>
    <row r="50" spans="1:4" x14ac:dyDescent="0.2">
      <c r="A50" s="3"/>
      <c r="B50" s="4"/>
      <c r="C50" s="4"/>
      <c r="D50" s="4"/>
    </row>
    <row r="51" spans="1:4" x14ac:dyDescent="0.2">
      <c r="A51"/>
      <c r="B51" s="4"/>
      <c r="C51" s="4"/>
      <c r="D51" s="4"/>
    </row>
    <row r="52" spans="1:4" x14ac:dyDescent="0.2">
      <c r="A52"/>
      <c r="B52" s="4"/>
      <c r="C52" s="4"/>
      <c r="D52" s="4"/>
    </row>
    <row r="53" spans="1:4" x14ac:dyDescent="0.2">
      <c r="A53"/>
      <c r="B53" s="4"/>
      <c r="C53" s="4"/>
      <c r="D53" s="4"/>
    </row>
    <row r="54" spans="1:4" x14ac:dyDescent="0.2">
      <c r="A54"/>
      <c r="B54" s="4"/>
      <c r="C54" s="4"/>
      <c r="D54" s="4"/>
    </row>
    <row r="55" spans="1:4" x14ac:dyDescent="0.2">
      <c r="A55"/>
      <c r="B55" s="4"/>
      <c r="C55" s="4"/>
      <c r="D55" s="4"/>
    </row>
    <row r="56" spans="1:4" x14ac:dyDescent="0.2">
      <c r="A56"/>
      <c r="B56" s="4"/>
      <c r="C56" s="4"/>
      <c r="D56" s="4"/>
    </row>
    <row r="57" spans="1:4" x14ac:dyDescent="0.2">
      <c r="A57"/>
      <c r="B57" s="4"/>
      <c r="C57" s="4"/>
      <c r="D57" s="4"/>
    </row>
    <row r="58" spans="1:4" x14ac:dyDescent="0.2">
      <c r="A58"/>
      <c r="B58" s="4"/>
      <c r="C58" s="4"/>
      <c r="D58" s="4"/>
    </row>
    <row r="59" spans="1:4" x14ac:dyDescent="0.2">
      <c r="A59"/>
      <c r="B59" s="4"/>
      <c r="C59" s="4"/>
      <c r="D59" s="4"/>
    </row>
    <row r="60" spans="1:4" x14ac:dyDescent="0.2">
      <c r="A60"/>
      <c r="B60" s="4"/>
      <c r="C60" s="4"/>
      <c r="D60" s="4"/>
    </row>
    <row r="61" spans="1:4" x14ac:dyDescent="0.2">
      <c r="A61"/>
      <c r="B61" s="4"/>
      <c r="C61" s="4"/>
      <c r="D61" s="4"/>
    </row>
    <row r="62" spans="1:4" x14ac:dyDescent="0.2">
      <c r="A62" s="3"/>
      <c r="B62" s="4"/>
      <c r="C62" s="4"/>
      <c r="D62" s="4"/>
    </row>
    <row r="63" spans="1:4" x14ac:dyDescent="0.2">
      <c r="A63"/>
      <c r="B63" s="4"/>
      <c r="C63" s="4"/>
      <c r="D63" s="4"/>
    </row>
    <row r="64" spans="1:4" x14ac:dyDescent="0.2">
      <c r="A64"/>
      <c r="B64" s="4"/>
      <c r="C64" s="4"/>
      <c r="D64" s="4"/>
    </row>
    <row r="65" spans="1:4" x14ac:dyDescent="0.2">
      <c r="A65"/>
      <c r="B65" s="4"/>
      <c r="C65" s="4"/>
      <c r="D65" s="4"/>
    </row>
    <row r="66" spans="1:4" x14ac:dyDescent="0.2">
      <c r="A66"/>
      <c r="B66" s="4"/>
      <c r="C66" s="4"/>
      <c r="D66" s="4"/>
    </row>
    <row r="67" spans="1:4" x14ac:dyDescent="0.2">
      <c r="A67"/>
      <c r="B67" s="4"/>
      <c r="C67" s="4"/>
      <c r="D67" s="4"/>
    </row>
    <row r="68" spans="1:4" x14ac:dyDescent="0.2">
      <c r="A68"/>
      <c r="B68" s="4"/>
      <c r="C68" s="4"/>
      <c r="D68" s="4"/>
    </row>
    <row r="69" spans="1:4" x14ac:dyDescent="0.2">
      <c r="A69"/>
      <c r="B69" s="4"/>
      <c r="C69" s="4"/>
      <c r="D69" s="4"/>
    </row>
    <row r="70" spans="1:4" x14ac:dyDescent="0.2">
      <c r="A70"/>
      <c r="B70" s="4"/>
      <c r="C70" s="4"/>
      <c r="D70" s="4"/>
    </row>
    <row r="71" spans="1:4" x14ac:dyDescent="0.2">
      <c r="A71"/>
      <c r="B71" s="4"/>
      <c r="C71" s="4"/>
      <c r="D71" s="4"/>
    </row>
    <row r="72" spans="1:4" x14ac:dyDescent="0.2">
      <c r="A72"/>
      <c r="B72" s="4"/>
      <c r="C72" s="4"/>
      <c r="D72" s="4"/>
    </row>
    <row r="73" spans="1:4" x14ac:dyDescent="0.2">
      <c r="A73"/>
      <c r="B73" s="4"/>
      <c r="C73" s="4"/>
      <c r="D73" s="4"/>
    </row>
    <row r="74" spans="1:4" x14ac:dyDescent="0.2">
      <c r="A74" s="3"/>
      <c r="B74" s="4"/>
      <c r="C74" s="4"/>
      <c r="D74" s="4"/>
    </row>
    <row r="75" spans="1:4" x14ac:dyDescent="0.2">
      <c r="A75"/>
      <c r="B75" s="4"/>
      <c r="C75" s="4"/>
      <c r="D75" s="4"/>
    </row>
    <row r="76" spans="1:4" x14ac:dyDescent="0.2">
      <c r="A76"/>
      <c r="B76" s="4"/>
      <c r="C76" s="4"/>
      <c r="D76" s="4"/>
    </row>
    <row r="77" spans="1:4" x14ac:dyDescent="0.2">
      <c r="A77"/>
      <c r="B77" s="4"/>
      <c r="C77" s="4"/>
      <c r="D77" s="4"/>
    </row>
    <row r="78" spans="1:4" x14ac:dyDescent="0.2">
      <c r="A78"/>
      <c r="B78" s="4"/>
      <c r="C78" s="4"/>
      <c r="D78" s="4"/>
    </row>
    <row r="79" spans="1:4" x14ac:dyDescent="0.2">
      <c r="A79"/>
      <c r="B79" s="4"/>
      <c r="C79" s="4"/>
      <c r="D79" s="4"/>
    </row>
    <row r="80" spans="1:4" x14ac:dyDescent="0.2">
      <c r="A80"/>
      <c r="B80" s="4"/>
      <c r="C80" s="4"/>
      <c r="D80" s="4"/>
    </row>
    <row r="81" spans="1:4" x14ac:dyDescent="0.2">
      <c r="A81"/>
      <c r="B81" s="4"/>
      <c r="C81" s="4"/>
      <c r="D81" s="4"/>
    </row>
    <row r="82" spans="1:4" x14ac:dyDescent="0.2">
      <c r="A82"/>
      <c r="B82" s="4"/>
      <c r="C82" s="4"/>
      <c r="D82" s="4"/>
    </row>
    <row r="83" spans="1:4" x14ac:dyDescent="0.2">
      <c r="A83"/>
      <c r="B83" s="4"/>
      <c r="C83" s="4"/>
      <c r="D83" s="4"/>
    </row>
    <row r="84" spans="1:4" x14ac:dyDescent="0.2">
      <c r="A84"/>
      <c r="B84" s="4"/>
      <c r="C84" s="4"/>
      <c r="D84" s="4"/>
    </row>
    <row r="85" spans="1:4" x14ac:dyDescent="0.2">
      <c r="A85"/>
      <c r="B85" s="4"/>
      <c r="C85" s="4"/>
      <c r="D85" s="4"/>
    </row>
    <row r="86" spans="1:4" x14ac:dyDescent="0.2">
      <c r="A86" s="3"/>
      <c r="B86" s="4"/>
      <c r="C86" s="4"/>
      <c r="D86" s="4"/>
    </row>
    <row r="87" spans="1:4" x14ac:dyDescent="0.2">
      <c r="A87"/>
      <c r="B87" s="4"/>
      <c r="C87" s="4"/>
      <c r="D87" s="4"/>
    </row>
    <row r="88" spans="1:4" x14ac:dyDescent="0.2">
      <c r="A88"/>
      <c r="B88" s="4"/>
      <c r="C88" s="4"/>
      <c r="D88" s="4"/>
    </row>
    <row r="89" spans="1:4" x14ac:dyDescent="0.2">
      <c r="A89"/>
      <c r="B89" s="4"/>
      <c r="C89" s="4"/>
      <c r="D89" s="5"/>
    </row>
    <row r="90" spans="1:4" x14ac:dyDescent="0.2">
      <c r="A90"/>
      <c r="B90" s="4"/>
      <c r="C90" s="4"/>
      <c r="D90" s="5"/>
    </row>
    <row r="91" spans="1:4" x14ac:dyDescent="0.2">
      <c r="A91"/>
      <c r="B91" s="4"/>
      <c r="C91" s="4"/>
      <c r="D91" s="5"/>
    </row>
    <row r="92" spans="1:4" x14ac:dyDescent="0.2">
      <c r="A92"/>
      <c r="B92" s="4"/>
      <c r="C92" s="4"/>
      <c r="D92" s="4"/>
    </row>
    <row r="93" spans="1:4" x14ac:dyDescent="0.2">
      <c r="A93"/>
      <c r="B93" s="4"/>
      <c r="C93" s="4"/>
      <c r="D93" s="4"/>
    </row>
    <row r="94" spans="1:4" x14ac:dyDescent="0.2">
      <c r="A94"/>
      <c r="B94" s="4"/>
      <c r="C94" s="4"/>
      <c r="D94" s="4"/>
    </row>
    <row r="95" spans="1:4" x14ac:dyDescent="0.2">
      <c r="A95"/>
      <c r="B95" s="4"/>
      <c r="C95" s="4"/>
      <c r="D95" s="4"/>
    </row>
    <row r="96" spans="1:4" x14ac:dyDescent="0.2">
      <c r="A96"/>
      <c r="B96" s="4"/>
      <c r="C96" s="4"/>
      <c r="D96" s="4"/>
    </row>
    <row r="97" spans="1:4" x14ac:dyDescent="0.2">
      <c r="A97"/>
      <c r="B97" s="4"/>
      <c r="C97" s="4"/>
      <c r="D97" s="4"/>
    </row>
    <row r="98" spans="1:4" x14ac:dyDescent="0.2">
      <c r="A98" s="3"/>
      <c r="B98" s="4"/>
      <c r="C98" s="4"/>
      <c r="D98" s="4"/>
    </row>
    <row r="99" spans="1:4" x14ac:dyDescent="0.2">
      <c r="A99"/>
      <c r="B99" s="4"/>
      <c r="C99" s="4"/>
      <c r="D99" s="4"/>
    </row>
    <row r="100" spans="1:4" x14ac:dyDescent="0.2">
      <c r="A100"/>
      <c r="B100" s="4"/>
      <c r="C100" s="4"/>
      <c r="D100" s="4"/>
    </row>
    <row r="101" spans="1:4" x14ac:dyDescent="0.2">
      <c r="A101"/>
      <c r="B101" s="4"/>
      <c r="C101" s="4"/>
      <c r="D101" s="5"/>
    </row>
    <row r="102" spans="1:4" x14ac:dyDescent="0.2">
      <c r="A102"/>
      <c r="B102" s="4"/>
      <c r="C102" s="4"/>
      <c r="D102" s="5"/>
    </row>
    <row r="103" spans="1:4" x14ac:dyDescent="0.2">
      <c r="A103"/>
      <c r="B103" s="4"/>
      <c r="C103" s="4"/>
      <c r="D103" s="5"/>
    </row>
    <row r="104" spans="1:4" x14ac:dyDescent="0.2">
      <c r="A104"/>
      <c r="B104" s="4"/>
      <c r="C104" s="4"/>
      <c r="D104" s="4"/>
    </row>
    <row r="105" spans="1:4" x14ac:dyDescent="0.2">
      <c r="A105"/>
      <c r="B105" s="4"/>
      <c r="C105" s="4"/>
      <c r="D105" s="4"/>
    </row>
    <row r="106" spans="1:4" x14ac:dyDescent="0.2">
      <c r="A106"/>
      <c r="B106" s="4"/>
      <c r="C106" s="4"/>
      <c r="D106" s="4"/>
    </row>
    <row r="107" spans="1:4" x14ac:dyDescent="0.2">
      <c r="A107"/>
      <c r="B107" s="4"/>
      <c r="C107" s="4"/>
      <c r="D107" s="4"/>
    </row>
    <row r="108" spans="1:4" x14ac:dyDescent="0.2">
      <c r="A108"/>
      <c r="B108" s="4"/>
      <c r="C108" s="4"/>
      <c r="D108" s="4"/>
    </row>
    <row r="109" spans="1:4" x14ac:dyDescent="0.2">
      <c r="A109"/>
      <c r="B109" s="6"/>
      <c r="C109" s="6"/>
      <c r="D109" s="6"/>
    </row>
    <row r="110" spans="1:4" x14ac:dyDescent="0.2">
      <c r="A110" s="3"/>
      <c r="B110" s="4"/>
      <c r="C110" s="4"/>
      <c r="D110" s="4"/>
    </row>
    <row r="111" spans="1:4" x14ac:dyDescent="0.2">
      <c r="A111"/>
      <c r="B111" s="4"/>
      <c r="C111" s="4"/>
      <c r="D111" s="4"/>
    </row>
    <row r="112" spans="1:4" x14ac:dyDescent="0.2">
      <c r="A112"/>
      <c r="B112" s="4"/>
      <c r="C112" s="4"/>
      <c r="D112" s="4"/>
    </row>
    <row r="113" spans="1:4" x14ac:dyDescent="0.2">
      <c r="A113"/>
      <c r="B113" s="4"/>
      <c r="C113" s="4"/>
      <c r="D113" s="5"/>
    </row>
    <row r="114" spans="1:4" x14ac:dyDescent="0.2">
      <c r="A114"/>
      <c r="B114" s="4"/>
      <c r="C114" s="4"/>
      <c r="D114" s="4"/>
    </row>
    <row r="115" spans="1:4" x14ac:dyDescent="0.2">
      <c r="A115"/>
      <c r="B115" s="4"/>
      <c r="C115" s="4"/>
      <c r="D115" s="4"/>
    </row>
    <row r="116" spans="1:4" x14ac:dyDescent="0.2">
      <c r="A116"/>
      <c r="B116" s="4"/>
      <c r="C116" s="4"/>
      <c r="D116" s="4"/>
    </row>
    <row r="117" spans="1:4" x14ac:dyDescent="0.2">
      <c r="A117"/>
      <c r="B117" s="4"/>
      <c r="C117" s="4"/>
      <c r="D117" s="4"/>
    </row>
    <row r="118" spans="1:4" x14ac:dyDescent="0.2">
      <c r="A118"/>
      <c r="B118" s="4"/>
      <c r="C118" s="4"/>
      <c r="D118" s="4"/>
    </row>
    <row r="119" spans="1:4" x14ac:dyDescent="0.2">
      <c r="A119"/>
      <c r="B119" s="4"/>
      <c r="C119" s="4"/>
      <c r="D119" s="4"/>
    </row>
    <row r="120" spans="1:4" x14ac:dyDescent="0.2">
      <c r="A120"/>
      <c r="B120" s="4"/>
      <c r="C120" s="4"/>
      <c r="D120" s="4"/>
    </row>
    <row r="121" spans="1:4" x14ac:dyDescent="0.2">
      <c r="A121"/>
      <c r="B121" s="4"/>
      <c r="C121" s="4"/>
      <c r="D121" s="4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49"/>
  <sheetViews>
    <sheetView workbookViewId="0">
      <pane ySplit="1" topLeftCell="A1116" activePane="bottomLeft" state="frozen"/>
      <selection activeCell="B6" sqref="B6"/>
      <selection pane="bottomLeft" activeCell="G1138" sqref="G1138"/>
    </sheetView>
  </sheetViews>
  <sheetFormatPr baseColWidth="10" defaultColWidth="11.42578125" defaultRowHeight="12.75" x14ac:dyDescent="0.2"/>
  <cols>
    <col min="1" max="1" width="11.42578125" style="7"/>
    <col min="2" max="2" width="11.42578125" style="43"/>
    <col min="3" max="3" width="13.85546875" style="7" customWidth="1"/>
    <col min="4" max="4" width="11.5703125" style="30" customWidth="1"/>
    <col min="5" max="5" width="17.28515625" style="12" customWidth="1"/>
    <col min="6" max="6" width="20.7109375" style="26" customWidth="1"/>
    <col min="7" max="16384" width="11.42578125" style="7"/>
  </cols>
  <sheetData>
    <row r="1" spans="1:8" s="8" customFormat="1" ht="51.75" thickBot="1" x14ac:dyDescent="0.25">
      <c r="A1" s="10" t="s">
        <v>0</v>
      </c>
      <c r="B1" s="41" t="s">
        <v>12</v>
      </c>
      <c r="C1" s="31" t="s">
        <v>72</v>
      </c>
      <c r="D1" s="28" t="s">
        <v>71</v>
      </c>
      <c r="E1" s="13" t="s">
        <v>259</v>
      </c>
      <c r="F1" s="23" t="s">
        <v>17</v>
      </c>
      <c r="G1" s="27"/>
      <c r="H1" s="19" t="s">
        <v>6</v>
      </c>
    </row>
    <row r="2" spans="1:8" ht="14.25" x14ac:dyDescent="0.2">
      <c r="A2" s="9">
        <f>YEAR(C2)</f>
        <v>2005</v>
      </c>
      <c r="B2" s="42" t="s">
        <v>18</v>
      </c>
      <c r="C2" s="14">
        <v>38355</v>
      </c>
      <c r="D2" s="29" t="str">
        <f>A2&amp;"-"&amp;TEXT((MONTH(C2-(MOD(C2-2,7))+2)),"00")</f>
        <v>2005-01</v>
      </c>
      <c r="E2" s="15">
        <v>1.43</v>
      </c>
      <c r="F2" s="25"/>
    </row>
    <row r="3" spans="1:8" ht="14.25" x14ac:dyDescent="0.2">
      <c r="A3" s="9">
        <f t="shared" ref="A3:A66" si="0">IF(VALUE(B3)=1,A2+1,A2)</f>
        <v>2005</v>
      </c>
      <c r="B3" s="42" t="s">
        <v>19</v>
      </c>
      <c r="C3" s="14">
        <v>38362</v>
      </c>
      <c r="D3" s="29" t="str">
        <f t="shared" ref="D3:D66" si="1">A3&amp;"-"&amp;TEXT((MONTH(C3-(MOD(C3-2,7))+2)),"00")</f>
        <v>2005-01</v>
      </c>
      <c r="E3" s="15">
        <v>1.38</v>
      </c>
      <c r="F3" s="24"/>
    </row>
    <row r="4" spans="1:8" ht="14.25" x14ac:dyDescent="0.2">
      <c r="A4" s="9">
        <f t="shared" si="0"/>
        <v>2005</v>
      </c>
      <c r="B4" s="42" t="s">
        <v>20</v>
      </c>
      <c r="C4" s="14">
        <v>38369</v>
      </c>
      <c r="D4" s="29" t="str">
        <f t="shared" si="1"/>
        <v>2005-01</v>
      </c>
      <c r="E4" s="15">
        <v>1.31</v>
      </c>
      <c r="F4" s="24"/>
    </row>
    <row r="5" spans="1:8" ht="14.25" x14ac:dyDescent="0.2">
      <c r="A5" s="9">
        <f t="shared" si="0"/>
        <v>2005</v>
      </c>
      <c r="B5" s="42" t="s">
        <v>21</v>
      </c>
      <c r="C5" s="14">
        <v>38376</v>
      </c>
      <c r="D5" s="29" t="str">
        <f t="shared" si="1"/>
        <v>2005-01</v>
      </c>
      <c r="E5" s="15">
        <v>1.29</v>
      </c>
      <c r="F5" s="24"/>
    </row>
    <row r="6" spans="1:8" ht="14.25" x14ac:dyDescent="0.2">
      <c r="A6" s="9">
        <f t="shared" si="0"/>
        <v>2005</v>
      </c>
      <c r="B6" s="42" t="s">
        <v>22</v>
      </c>
      <c r="C6" s="14">
        <v>38383</v>
      </c>
      <c r="D6" s="29" t="str">
        <f t="shared" si="1"/>
        <v>2005-02</v>
      </c>
      <c r="E6" s="15">
        <v>1.3</v>
      </c>
      <c r="F6" s="24"/>
    </row>
    <row r="7" spans="1:8" ht="14.25" x14ac:dyDescent="0.2">
      <c r="A7" s="9">
        <f t="shared" si="0"/>
        <v>2005</v>
      </c>
      <c r="B7" s="42" t="s">
        <v>23</v>
      </c>
      <c r="C7" s="14">
        <v>38390</v>
      </c>
      <c r="D7" s="29" t="str">
        <f t="shared" si="1"/>
        <v>2005-02</v>
      </c>
      <c r="E7" s="15">
        <v>1.39</v>
      </c>
      <c r="F7" s="24"/>
    </row>
    <row r="8" spans="1:8" ht="14.25" x14ac:dyDescent="0.2">
      <c r="A8" s="9">
        <f t="shared" si="0"/>
        <v>2005</v>
      </c>
      <c r="B8" s="42" t="s">
        <v>24</v>
      </c>
      <c r="C8" s="14">
        <v>38397</v>
      </c>
      <c r="D8" s="29" t="str">
        <f t="shared" si="1"/>
        <v>2005-02</v>
      </c>
      <c r="E8" s="15">
        <v>1.47</v>
      </c>
      <c r="F8" s="24"/>
    </row>
    <row r="9" spans="1:8" ht="14.25" x14ac:dyDescent="0.2">
      <c r="A9" s="9">
        <f t="shared" si="0"/>
        <v>2005</v>
      </c>
      <c r="B9" s="42" t="s">
        <v>25</v>
      </c>
      <c r="C9" s="14">
        <v>38404</v>
      </c>
      <c r="D9" s="29" t="str">
        <f t="shared" si="1"/>
        <v>2005-02</v>
      </c>
      <c r="E9" s="15">
        <v>1.46</v>
      </c>
      <c r="F9" s="24"/>
    </row>
    <row r="10" spans="1:8" ht="14.25" x14ac:dyDescent="0.2">
      <c r="A10" s="9">
        <f t="shared" si="0"/>
        <v>2005</v>
      </c>
      <c r="B10" s="42" t="s">
        <v>26</v>
      </c>
      <c r="C10" s="14">
        <v>38411</v>
      </c>
      <c r="D10" s="29" t="str">
        <f t="shared" si="1"/>
        <v>2005-03</v>
      </c>
      <c r="E10" s="15">
        <v>1.38</v>
      </c>
      <c r="F10" s="24"/>
    </row>
    <row r="11" spans="1:8" ht="14.25" x14ac:dyDescent="0.2">
      <c r="A11" s="9">
        <f t="shared" si="0"/>
        <v>2005</v>
      </c>
      <c r="B11" s="42" t="s">
        <v>27</v>
      </c>
      <c r="C11" s="14">
        <v>38418</v>
      </c>
      <c r="D11" s="29" t="str">
        <f t="shared" si="1"/>
        <v>2005-03</v>
      </c>
      <c r="E11" s="15">
        <v>1.39</v>
      </c>
      <c r="F11" s="24"/>
    </row>
    <row r="12" spans="1:8" ht="14.25" x14ac:dyDescent="0.2">
      <c r="A12" s="9">
        <f t="shared" si="0"/>
        <v>2005</v>
      </c>
      <c r="B12" s="42" t="s">
        <v>28</v>
      </c>
      <c r="C12" s="14">
        <v>38425</v>
      </c>
      <c r="D12" s="29" t="str">
        <f t="shared" si="1"/>
        <v>2005-03</v>
      </c>
      <c r="E12" s="15">
        <v>1.36</v>
      </c>
      <c r="F12" s="24"/>
    </row>
    <row r="13" spans="1:8" ht="14.25" x14ac:dyDescent="0.2">
      <c r="A13" s="9">
        <f t="shared" si="0"/>
        <v>2005</v>
      </c>
      <c r="B13" s="42" t="s">
        <v>29</v>
      </c>
      <c r="C13" s="14">
        <v>38432</v>
      </c>
      <c r="D13" s="29" t="str">
        <f t="shared" si="1"/>
        <v>2005-03</v>
      </c>
      <c r="E13" s="15">
        <v>1.34</v>
      </c>
      <c r="F13" s="24"/>
    </row>
    <row r="14" spans="1:8" ht="14.25" x14ac:dyDescent="0.2">
      <c r="A14" s="9">
        <f t="shared" si="0"/>
        <v>2005</v>
      </c>
      <c r="B14" s="42" t="s">
        <v>30</v>
      </c>
      <c r="C14" s="14">
        <v>38439</v>
      </c>
      <c r="D14" s="29" t="str">
        <f t="shared" si="1"/>
        <v>2005-03</v>
      </c>
      <c r="E14" s="15">
        <v>1.29</v>
      </c>
      <c r="F14" s="24"/>
    </row>
    <row r="15" spans="1:8" ht="14.25" x14ac:dyDescent="0.2">
      <c r="A15" s="9">
        <f t="shared" si="0"/>
        <v>2005</v>
      </c>
      <c r="B15" s="42" t="s">
        <v>31</v>
      </c>
      <c r="C15" s="14">
        <v>38446</v>
      </c>
      <c r="D15" s="29" t="str">
        <f t="shared" si="1"/>
        <v>2005-04</v>
      </c>
      <c r="E15" s="15">
        <v>1.27</v>
      </c>
      <c r="F15" s="24"/>
    </row>
    <row r="16" spans="1:8" ht="14.25" x14ac:dyDescent="0.2">
      <c r="A16" s="9">
        <f t="shared" si="0"/>
        <v>2005</v>
      </c>
      <c r="B16" s="42" t="s">
        <v>32</v>
      </c>
      <c r="C16" s="14">
        <v>38453</v>
      </c>
      <c r="D16" s="29" t="str">
        <f t="shared" si="1"/>
        <v>2005-04</v>
      </c>
      <c r="E16" s="15">
        <v>1.27</v>
      </c>
      <c r="F16" s="24"/>
    </row>
    <row r="17" spans="1:6" ht="14.25" x14ac:dyDescent="0.2">
      <c r="A17" s="9">
        <f t="shared" si="0"/>
        <v>2005</v>
      </c>
      <c r="B17" s="42" t="s">
        <v>33</v>
      </c>
      <c r="C17" s="14">
        <v>38460</v>
      </c>
      <c r="D17" s="29" t="str">
        <f t="shared" si="1"/>
        <v>2005-04</v>
      </c>
      <c r="E17" s="15">
        <v>1.24</v>
      </c>
      <c r="F17" s="24"/>
    </row>
    <row r="18" spans="1:6" ht="14.25" x14ac:dyDescent="0.2">
      <c r="A18" s="9">
        <f t="shared" si="0"/>
        <v>2005</v>
      </c>
      <c r="B18" s="42" t="s">
        <v>34</v>
      </c>
      <c r="C18" s="14">
        <v>38467</v>
      </c>
      <c r="D18" s="29" t="str">
        <f t="shared" si="1"/>
        <v>2005-04</v>
      </c>
      <c r="E18" s="15">
        <v>1.21</v>
      </c>
      <c r="F18" s="24"/>
    </row>
    <row r="19" spans="1:6" ht="14.25" x14ac:dyDescent="0.2">
      <c r="A19" s="9">
        <f t="shared" si="0"/>
        <v>2005</v>
      </c>
      <c r="B19" s="42" t="s">
        <v>35</v>
      </c>
      <c r="C19" s="14">
        <v>38474</v>
      </c>
      <c r="D19" s="29" t="str">
        <f t="shared" si="1"/>
        <v>2005-05</v>
      </c>
      <c r="E19" s="15">
        <v>1.19</v>
      </c>
      <c r="F19" s="24"/>
    </row>
    <row r="20" spans="1:6" ht="14.25" x14ac:dyDescent="0.2">
      <c r="A20" s="9">
        <f t="shared" si="0"/>
        <v>2005</v>
      </c>
      <c r="B20" s="42" t="s">
        <v>36</v>
      </c>
      <c r="C20" s="14">
        <v>38481</v>
      </c>
      <c r="D20" s="29" t="str">
        <f t="shared" si="1"/>
        <v>2005-05</v>
      </c>
      <c r="E20" s="15">
        <v>1.27</v>
      </c>
      <c r="F20" s="24"/>
    </row>
    <row r="21" spans="1:6" ht="14.25" x14ac:dyDescent="0.2">
      <c r="A21" s="9">
        <f t="shared" si="0"/>
        <v>2005</v>
      </c>
      <c r="B21" s="42" t="s">
        <v>37</v>
      </c>
      <c r="C21" s="14">
        <v>38488</v>
      </c>
      <c r="D21" s="29" t="str">
        <f t="shared" si="1"/>
        <v>2005-05</v>
      </c>
      <c r="E21" s="15">
        <v>1.34</v>
      </c>
      <c r="F21" s="24"/>
    </row>
    <row r="22" spans="1:6" ht="14.25" x14ac:dyDescent="0.2">
      <c r="A22" s="9">
        <f t="shared" si="0"/>
        <v>2005</v>
      </c>
      <c r="B22" s="42" t="s">
        <v>38</v>
      </c>
      <c r="C22" s="14">
        <v>38495</v>
      </c>
      <c r="D22" s="29" t="str">
        <f t="shared" si="1"/>
        <v>2005-05</v>
      </c>
      <c r="E22" s="15">
        <v>1.34</v>
      </c>
      <c r="F22" s="24"/>
    </row>
    <row r="23" spans="1:6" ht="14.25" x14ac:dyDescent="0.2">
      <c r="A23" s="9">
        <f t="shared" si="0"/>
        <v>2005</v>
      </c>
      <c r="B23" s="42" t="s">
        <v>39</v>
      </c>
      <c r="C23" s="14">
        <v>38502</v>
      </c>
      <c r="D23" s="29" t="str">
        <f t="shared" si="1"/>
        <v>2005-06</v>
      </c>
      <c r="E23" s="15">
        <v>1.39</v>
      </c>
      <c r="F23" s="24"/>
    </row>
    <row r="24" spans="1:6" ht="14.25" x14ac:dyDescent="0.2">
      <c r="A24" s="9">
        <f t="shared" si="0"/>
        <v>2005</v>
      </c>
      <c r="B24" s="42" t="s">
        <v>40</v>
      </c>
      <c r="C24" s="14">
        <v>38509</v>
      </c>
      <c r="D24" s="29" t="str">
        <f t="shared" si="1"/>
        <v>2005-06</v>
      </c>
      <c r="E24" s="15">
        <v>1.44</v>
      </c>
      <c r="F24" s="24"/>
    </row>
    <row r="25" spans="1:6" ht="14.25" x14ac:dyDescent="0.2">
      <c r="A25" s="9">
        <f t="shared" si="0"/>
        <v>2005</v>
      </c>
      <c r="B25" s="42" t="s">
        <v>41</v>
      </c>
      <c r="C25" s="14">
        <v>38516</v>
      </c>
      <c r="D25" s="29" t="str">
        <f t="shared" si="1"/>
        <v>2005-06</v>
      </c>
      <c r="E25" s="15">
        <v>1.49</v>
      </c>
      <c r="F25" s="24"/>
    </row>
    <row r="26" spans="1:6" ht="14.25" x14ac:dyDescent="0.2">
      <c r="A26" s="9">
        <f t="shared" si="0"/>
        <v>2005</v>
      </c>
      <c r="B26" s="42" t="s">
        <v>42</v>
      </c>
      <c r="C26" s="14">
        <v>38523</v>
      </c>
      <c r="D26" s="29" t="str">
        <f t="shared" si="1"/>
        <v>2005-06</v>
      </c>
      <c r="E26" s="15">
        <v>1.49</v>
      </c>
      <c r="F26" s="24"/>
    </row>
    <row r="27" spans="1:6" ht="14.25" x14ac:dyDescent="0.2">
      <c r="A27" s="9">
        <f t="shared" si="0"/>
        <v>2005</v>
      </c>
      <c r="B27" s="42" t="s">
        <v>43</v>
      </c>
      <c r="C27" s="14">
        <v>38530</v>
      </c>
      <c r="D27" s="29" t="str">
        <f t="shared" si="1"/>
        <v>2005-06</v>
      </c>
      <c r="E27" s="15">
        <v>1.45</v>
      </c>
      <c r="F27" s="24"/>
    </row>
    <row r="28" spans="1:6" ht="14.25" x14ac:dyDescent="0.2">
      <c r="A28" s="9">
        <f t="shared" si="0"/>
        <v>2005</v>
      </c>
      <c r="B28" s="42" t="s">
        <v>44</v>
      </c>
      <c r="C28" s="14">
        <v>38537</v>
      </c>
      <c r="D28" s="29" t="str">
        <f t="shared" si="1"/>
        <v>2005-07</v>
      </c>
      <c r="E28" s="15">
        <v>1.42</v>
      </c>
      <c r="F28" s="24"/>
    </row>
    <row r="29" spans="1:6" ht="14.25" x14ac:dyDescent="0.2">
      <c r="A29" s="9">
        <f t="shared" si="0"/>
        <v>2005</v>
      </c>
      <c r="B29" s="42" t="s">
        <v>45</v>
      </c>
      <c r="C29" s="14">
        <v>38544</v>
      </c>
      <c r="D29" s="29" t="str">
        <f t="shared" si="1"/>
        <v>2005-07</v>
      </c>
      <c r="E29" s="15">
        <v>1.39</v>
      </c>
      <c r="F29" s="24"/>
    </row>
    <row r="30" spans="1:6" ht="14.25" x14ac:dyDescent="0.2">
      <c r="A30" s="9">
        <f t="shared" si="0"/>
        <v>2005</v>
      </c>
      <c r="B30" s="42" t="s">
        <v>46</v>
      </c>
      <c r="C30" s="14">
        <v>38551</v>
      </c>
      <c r="D30" s="29" t="str">
        <f t="shared" si="1"/>
        <v>2005-07</v>
      </c>
      <c r="E30" s="15">
        <v>1.37</v>
      </c>
      <c r="F30" s="24"/>
    </row>
    <row r="31" spans="1:6" ht="14.25" x14ac:dyDescent="0.2">
      <c r="A31" s="9">
        <f t="shared" si="0"/>
        <v>2005</v>
      </c>
      <c r="B31" s="42" t="s">
        <v>47</v>
      </c>
      <c r="C31" s="14">
        <v>38558</v>
      </c>
      <c r="D31" s="29" t="str">
        <f t="shared" si="1"/>
        <v>2005-07</v>
      </c>
      <c r="E31" s="15">
        <v>1.39</v>
      </c>
      <c r="F31" s="24"/>
    </row>
    <row r="32" spans="1:6" ht="14.25" x14ac:dyDescent="0.2">
      <c r="A32" s="9">
        <f t="shared" si="0"/>
        <v>2005</v>
      </c>
      <c r="B32" s="42" t="s">
        <v>48</v>
      </c>
      <c r="C32" s="14">
        <v>38565</v>
      </c>
      <c r="D32" s="29" t="str">
        <f t="shared" si="1"/>
        <v>2005-08</v>
      </c>
      <c r="E32" s="15">
        <v>1.4</v>
      </c>
      <c r="F32" s="24"/>
    </row>
    <row r="33" spans="1:6" ht="14.25" x14ac:dyDescent="0.2">
      <c r="A33" s="9">
        <f t="shared" si="0"/>
        <v>2005</v>
      </c>
      <c r="B33" s="42" t="s">
        <v>49</v>
      </c>
      <c r="C33" s="14">
        <v>38572</v>
      </c>
      <c r="D33" s="29" t="str">
        <f t="shared" si="1"/>
        <v>2005-08</v>
      </c>
      <c r="E33" s="15">
        <v>1.44</v>
      </c>
      <c r="F33" s="24"/>
    </row>
    <row r="34" spans="1:6" ht="14.25" x14ac:dyDescent="0.2">
      <c r="A34" s="9">
        <f t="shared" si="0"/>
        <v>2005</v>
      </c>
      <c r="B34" s="42" t="s">
        <v>50</v>
      </c>
      <c r="C34" s="14">
        <v>38579</v>
      </c>
      <c r="D34" s="29" t="str">
        <f t="shared" si="1"/>
        <v>2005-08</v>
      </c>
      <c r="E34" s="15">
        <v>1.44</v>
      </c>
      <c r="F34" s="24"/>
    </row>
    <row r="35" spans="1:6" ht="14.25" x14ac:dyDescent="0.2">
      <c r="A35" s="9">
        <f t="shared" si="0"/>
        <v>2005</v>
      </c>
      <c r="B35" s="42" t="s">
        <v>51</v>
      </c>
      <c r="C35" s="14">
        <v>38586</v>
      </c>
      <c r="D35" s="29" t="str">
        <f t="shared" si="1"/>
        <v>2005-08</v>
      </c>
      <c r="E35" s="15">
        <v>1.47</v>
      </c>
      <c r="F35" s="24"/>
    </row>
    <row r="36" spans="1:6" ht="14.25" x14ac:dyDescent="0.2">
      <c r="A36" s="9">
        <f t="shared" si="0"/>
        <v>2005</v>
      </c>
      <c r="B36" s="42" t="s">
        <v>52</v>
      </c>
      <c r="C36" s="14">
        <v>38593</v>
      </c>
      <c r="D36" s="29" t="str">
        <f t="shared" si="1"/>
        <v>2005-08</v>
      </c>
      <c r="E36" s="15">
        <v>1.43</v>
      </c>
      <c r="F36" s="24"/>
    </row>
    <row r="37" spans="1:6" ht="14.25" x14ac:dyDescent="0.2">
      <c r="A37" s="9">
        <f t="shared" si="0"/>
        <v>2005</v>
      </c>
      <c r="B37" s="42" t="s">
        <v>53</v>
      </c>
      <c r="C37" s="14">
        <v>38600</v>
      </c>
      <c r="D37" s="29" t="str">
        <f t="shared" si="1"/>
        <v>2005-09</v>
      </c>
      <c r="E37" s="15">
        <v>1.38</v>
      </c>
      <c r="F37" s="24"/>
    </row>
    <row r="38" spans="1:6" ht="14.25" x14ac:dyDescent="0.2">
      <c r="A38" s="9">
        <f t="shared" si="0"/>
        <v>2005</v>
      </c>
      <c r="B38" s="42" t="s">
        <v>54</v>
      </c>
      <c r="C38" s="14">
        <v>38607</v>
      </c>
      <c r="D38" s="29" t="str">
        <f t="shared" si="1"/>
        <v>2005-09</v>
      </c>
      <c r="E38" s="15">
        <v>1.34</v>
      </c>
      <c r="F38" s="24"/>
    </row>
    <row r="39" spans="1:6" ht="14.25" x14ac:dyDescent="0.2">
      <c r="A39" s="9">
        <f t="shared" si="0"/>
        <v>2005</v>
      </c>
      <c r="B39" s="42" t="s">
        <v>55</v>
      </c>
      <c r="C39" s="14">
        <v>38614</v>
      </c>
      <c r="D39" s="29" t="str">
        <f t="shared" si="1"/>
        <v>2005-09</v>
      </c>
      <c r="E39" s="15">
        <v>1.35</v>
      </c>
      <c r="F39" s="24"/>
    </row>
    <row r="40" spans="1:6" ht="14.25" x14ac:dyDescent="0.2">
      <c r="A40" s="9">
        <f t="shared" si="0"/>
        <v>2005</v>
      </c>
      <c r="B40" s="42" t="s">
        <v>56</v>
      </c>
      <c r="C40" s="14">
        <v>38621</v>
      </c>
      <c r="D40" s="29" t="str">
        <f t="shared" si="1"/>
        <v>2005-09</v>
      </c>
      <c r="E40" s="15">
        <v>1.36</v>
      </c>
      <c r="F40" s="24"/>
    </row>
    <row r="41" spans="1:6" ht="14.25" x14ac:dyDescent="0.2">
      <c r="A41" s="9">
        <f t="shared" si="0"/>
        <v>2005</v>
      </c>
      <c r="B41" s="42" t="s">
        <v>57</v>
      </c>
      <c r="C41" s="14">
        <v>38628</v>
      </c>
      <c r="D41" s="29" t="str">
        <f t="shared" si="1"/>
        <v>2005-10</v>
      </c>
      <c r="E41" s="15">
        <v>1.35</v>
      </c>
      <c r="F41" s="24"/>
    </row>
    <row r="42" spans="1:6" ht="14.25" x14ac:dyDescent="0.2">
      <c r="A42" s="9">
        <f t="shared" si="0"/>
        <v>2005</v>
      </c>
      <c r="B42" s="42" t="s">
        <v>58</v>
      </c>
      <c r="C42" s="14">
        <v>38635</v>
      </c>
      <c r="D42" s="29" t="str">
        <f t="shared" si="1"/>
        <v>2005-10</v>
      </c>
      <c r="E42" s="15">
        <v>1.34</v>
      </c>
      <c r="F42" s="24"/>
    </row>
    <row r="43" spans="1:6" ht="14.25" x14ac:dyDescent="0.2">
      <c r="A43" s="9">
        <f t="shared" si="0"/>
        <v>2005</v>
      </c>
      <c r="B43" s="42" t="s">
        <v>59</v>
      </c>
      <c r="C43" s="14">
        <v>38642</v>
      </c>
      <c r="D43" s="29" t="str">
        <f t="shared" si="1"/>
        <v>2005-10</v>
      </c>
      <c r="E43" s="15">
        <v>1.35</v>
      </c>
      <c r="F43" s="24"/>
    </row>
    <row r="44" spans="1:6" ht="14.25" x14ac:dyDescent="0.2">
      <c r="A44" s="9">
        <f t="shared" si="0"/>
        <v>2005</v>
      </c>
      <c r="B44" s="42" t="s">
        <v>60</v>
      </c>
      <c r="C44" s="14">
        <v>38649</v>
      </c>
      <c r="D44" s="29" t="str">
        <f t="shared" si="1"/>
        <v>2005-10</v>
      </c>
      <c r="E44" s="15">
        <v>1.34</v>
      </c>
      <c r="F44" s="24"/>
    </row>
    <row r="45" spans="1:6" ht="14.25" x14ac:dyDescent="0.2">
      <c r="A45" s="9">
        <f t="shared" si="0"/>
        <v>2005</v>
      </c>
      <c r="B45" s="42" t="s">
        <v>61</v>
      </c>
      <c r="C45" s="14">
        <v>38656</v>
      </c>
      <c r="D45" s="29" t="str">
        <f t="shared" si="1"/>
        <v>2005-11</v>
      </c>
      <c r="E45" s="15">
        <v>1.33</v>
      </c>
      <c r="F45" s="24"/>
    </row>
    <row r="46" spans="1:6" ht="14.25" x14ac:dyDescent="0.2">
      <c r="A46" s="9">
        <f t="shared" si="0"/>
        <v>2005</v>
      </c>
      <c r="B46" s="42" t="s">
        <v>62</v>
      </c>
      <c r="C46" s="14">
        <v>38663</v>
      </c>
      <c r="D46" s="29" t="str">
        <f t="shared" si="1"/>
        <v>2005-11</v>
      </c>
      <c r="E46" s="15">
        <v>1.33</v>
      </c>
      <c r="F46" s="24"/>
    </row>
    <row r="47" spans="1:6" ht="14.25" x14ac:dyDescent="0.2">
      <c r="A47" s="9">
        <f t="shared" si="0"/>
        <v>2005</v>
      </c>
      <c r="B47" s="42" t="s">
        <v>63</v>
      </c>
      <c r="C47" s="14">
        <v>38670</v>
      </c>
      <c r="D47" s="29" t="str">
        <f t="shared" si="1"/>
        <v>2005-11</v>
      </c>
      <c r="E47" s="15">
        <v>1.34</v>
      </c>
      <c r="F47" s="24"/>
    </row>
    <row r="48" spans="1:6" ht="14.25" x14ac:dyDescent="0.2">
      <c r="A48" s="9">
        <f t="shared" si="0"/>
        <v>2005</v>
      </c>
      <c r="B48" s="42" t="s">
        <v>64</v>
      </c>
      <c r="C48" s="14">
        <v>38677</v>
      </c>
      <c r="D48" s="29" t="str">
        <f t="shared" si="1"/>
        <v>2005-11</v>
      </c>
      <c r="E48" s="15">
        <v>1.36</v>
      </c>
      <c r="F48" s="24"/>
    </row>
    <row r="49" spans="1:6" ht="14.25" x14ac:dyDescent="0.2">
      <c r="A49" s="9">
        <f t="shared" si="0"/>
        <v>2005</v>
      </c>
      <c r="B49" s="42" t="s">
        <v>65</v>
      </c>
      <c r="C49" s="14">
        <v>38684</v>
      </c>
      <c r="D49" s="29" t="str">
        <f t="shared" si="1"/>
        <v>2005-11</v>
      </c>
      <c r="E49" s="15">
        <v>1.37</v>
      </c>
      <c r="F49" s="24"/>
    </row>
    <row r="50" spans="1:6" ht="14.25" x14ac:dyDescent="0.2">
      <c r="A50" s="9">
        <f t="shared" si="0"/>
        <v>2005</v>
      </c>
      <c r="B50" s="42" t="s">
        <v>66</v>
      </c>
      <c r="C50" s="14">
        <v>38691</v>
      </c>
      <c r="D50" s="29" t="str">
        <f t="shared" si="1"/>
        <v>2005-12</v>
      </c>
      <c r="E50" s="15">
        <v>1.34</v>
      </c>
      <c r="F50" s="24"/>
    </row>
    <row r="51" spans="1:6" ht="14.25" x14ac:dyDescent="0.2">
      <c r="A51" s="9">
        <f t="shared" si="0"/>
        <v>2005</v>
      </c>
      <c r="B51" s="42" t="s">
        <v>67</v>
      </c>
      <c r="C51" s="14">
        <v>38698</v>
      </c>
      <c r="D51" s="29" t="str">
        <f t="shared" si="1"/>
        <v>2005-12</v>
      </c>
      <c r="E51" s="15">
        <v>1.37</v>
      </c>
      <c r="F51" s="24"/>
    </row>
    <row r="52" spans="1:6" ht="14.25" x14ac:dyDescent="0.2">
      <c r="A52" s="9">
        <f t="shared" si="0"/>
        <v>2005</v>
      </c>
      <c r="B52" s="42" t="s">
        <v>68</v>
      </c>
      <c r="C52" s="14">
        <v>38705</v>
      </c>
      <c r="D52" s="29" t="str">
        <f t="shared" si="1"/>
        <v>2005-12</v>
      </c>
      <c r="E52" s="15">
        <v>1.37</v>
      </c>
      <c r="F52" s="24"/>
    </row>
    <row r="53" spans="1:6" ht="14.25" x14ac:dyDescent="0.2">
      <c r="A53" s="9">
        <f t="shared" si="0"/>
        <v>2005</v>
      </c>
      <c r="B53" s="42" t="s">
        <v>69</v>
      </c>
      <c r="C53" s="14">
        <v>38712</v>
      </c>
      <c r="D53" s="29" t="str">
        <f t="shared" si="1"/>
        <v>2005-12</v>
      </c>
      <c r="E53" s="15">
        <v>1.41</v>
      </c>
      <c r="F53" s="24"/>
    </row>
    <row r="54" spans="1:6" ht="14.25" x14ac:dyDescent="0.2">
      <c r="A54" s="9">
        <f t="shared" si="0"/>
        <v>2006</v>
      </c>
      <c r="B54" s="42" t="s">
        <v>18</v>
      </c>
      <c r="C54" s="14">
        <v>38719</v>
      </c>
      <c r="D54" s="29" t="str">
        <f t="shared" si="1"/>
        <v>2006-01</v>
      </c>
      <c r="E54" s="15">
        <v>1.4</v>
      </c>
      <c r="F54" s="24"/>
    </row>
    <row r="55" spans="1:6" ht="14.25" x14ac:dyDescent="0.2">
      <c r="A55" s="9">
        <f t="shared" si="0"/>
        <v>2006</v>
      </c>
      <c r="B55" s="42" t="s">
        <v>19</v>
      </c>
      <c r="C55" s="14">
        <v>38726</v>
      </c>
      <c r="D55" s="29" t="str">
        <f t="shared" si="1"/>
        <v>2006-01</v>
      </c>
      <c r="E55" s="15">
        <v>1.42</v>
      </c>
      <c r="F55" s="24"/>
    </row>
    <row r="56" spans="1:6" ht="14.25" x14ac:dyDescent="0.2">
      <c r="A56" s="9">
        <f t="shared" si="0"/>
        <v>2006</v>
      </c>
      <c r="B56" s="42" t="s">
        <v>20</v>
      </c>
      <c r="C56" s="14">
        <v>38733</v>
      </c>
      <c r="D56" s="29" t="str">
        <f t="shared" si="1"/>
        <v>2006-01</v>
      </c>
      <c r="E56" s="15">
        <v>1.3</v>
      </c>
      <c r="F56" s="24"/>
    </row>
    <row r="57" spans="1:6" ht="14.25" x14ac:dyDescent="0.2">
      <c r="A57" s="9">
        <f t="shared" si="0"/>
        <v>2006</v>
      </c>
      <c r="B57" s="42" t="s">
        <v>21</v>
      </c>
      <c r="C57" s="14">
        <v>38740</v>
      </c>
      <c r="D57" s="29" t="str">
        <f t="shared" si="1"/>
        <v>2006-01</v>
      </c>
      <c r="E57" s="15">
        <v>1.34</v>
      </c>
      <c r="F57" s="24"/>
    </row>
    <row r="58" spans="1:6" ht="14.25" x14ac:dyDescent="0.2">
      <c r="A58" s="9">
        <f t="shared" si="0"/>
        <v>2006</v>
      </c>
      <c r="B58" s="42" t="s">
        <v>22</v>
      </c>
      <c r="C58" s="14">
        <v>38747</v>
      </c>
      <c r="D58" s="29" t="str">
        <f t="shared" si="1"/>
        <v>2006-02</v>
      </c>
      <c r="E58" s="15">
        <v>1.35</v>
      </c>
      <c r="F58" s="24"/>
    </row>
    <row r="59" spans="1:6" ht="14.25" x14ac:dyDescent="0.2">
      <c r="A59" s="9">
        <f t="shared" si="0"/>
        <v>2006</v>
      </c>
      <c r="B59" s="42" t="s">
        <v>23</v>
      </c>
      <c r="C59" s="14">
        <v>38754</v>
      </c>
      <c r="D59" s="29" t="str">
        <f t="shared" si="1"/>
        <v>2006-02</v>
      </c>
      <c r="E59" s="15">
        <v>1.34</v>
      </c>
      <c r="F59" s="24"/>
    </row>
    <row r="60" spans="1:6" ht="14.25" x14ac:dyDescent="0.2">
      <c r="A60" s="9">
        <f t="shared" si="0"/>
        <v>2006</v>
      </c>
      <c r="B60" s="42" t="s">
        <v>24</v>
      </c>
      <c r="C60" s="14">
        <v>38761</v>
      </c>
      <c r="D60" s="29" t="str">
        <f t="shared" si="1"/>
        <v>2006-02</v>
      </c>
      <c r="E60" s="15">
        <v>1.34</v>
      </c>
      <c r="F60" s="24"/>
    </row>
    <row r="61" spans="1:6" ht="14.25" x14ac:dyDescent="0.2">
      <c r="A61" s="9">
        <f t="shared" si="0"/>
        <v>2006</v>
      </c>
      <c r="B61" s="42" t="s">
        <v>25</v>
      </c>
      <c r="C61" s="14">
        <v>38768</v>
      </c>
      <c r="D61" s="29" t="str">
        <f t="shared" si="1"/>
        <v>2006-02</v>
      </c>
      <c r="E61" s="15">
        <v>1.38</v>
      </c>
      <c r="F61" s="24"/>
    </row>
    <row r="62" spans="1:6" ht="14.25" x14ac:dyDescent="0.2">
      <c r="A62" s="9">
        <f t="shared" si="0"/>
        <v>2006</v>
      </c>
      <c r="B62" s="42" t="s">
        <v>26</v>
      </c>
      <c r="C62" s="14">
        <v>38775</v>
      </c>
      <c r="D62" s="29" t="str">
        <f t="shared" si="1"/>
        <v>2006-03</v>
      </c>
      <c r="E62" s="15">
        <v>1.41</v>
      </c>
      <c r="F62" s="24"/>
    </row>
    <row r="63" spans="1:6" ht="14.25" x14ac:dyDescent="0.2">
      <c r="A63" s="9">
        <f t="shared" si="0"/>
        <v>2006</v>
      </c>
      <c r="B63" s="42" t="s">
        <v>27</v>
      </c>
      <c r="C63" s="14">
        <v>38782</v>
      </c>
      <c r="D63" s="29" t="str">
        <f t="shared" si="1"/>
        <v>2006-03</v>
      </c>
      <c r="E63" s="15">
        <v>1.45</v>
      </c>
      <c r="F63" s="24"/>
    </row>
    <row r="64" spans="1:6" ht="14.25" x14ac:dyDescent="0.2">
      <c r="A64" s="9">
        <f t="shared" si="0"/>
        <v>2006</v>
      </c>
      <c r="B64" s="42" t="s">
        <v>28</v>
      </c>
      <c r="C64" s="14">
        <v>38789</v>
      </c>
      <c r="D64" s="29" t="str">
        <f t="shared" si="1"/>
        <v>2006-03</v>
      </c>
      <c r="E64" s="15">
        <v>1.47</v>
      </c>
      <c r="F64" s="24"/>
    </row>
    <row r="65" spans="1:6" ht="14.25" x14ac:dyDescent="0.2">
      <c r="A65" s="9">
        <f t="shared" si="0"/>
        <v>2006</v>
      </c>
      <c r="B65" s="42" t="s">
        <v>29</v>
      </c>
      <c r="C65" s="14">
        <v>38796</v>
      </c>
      <c r="D65" s="29" t="str">
        <f t="shared" si="1"/>
        <v>2006-03</v>
      </c>
      <c r="E65" s="15">
        <v>1.46</v>
      </c>
      <c r="F65" s="24"/>
    </row>
    <row r="66" spans="1:6" ht="14.25" x14ac:dyDescent="0.2">
      <c r="A66" s="9">
        <f t="shared" si="0"/>
        <v>2006</v>
      </c>
      <c r="B66" s="42" t="s">
        <v>30</v>
      </c>
      <c r="C66" s="14">
        <v>38803</v>
      </c>
      <c r="D66" s="29" t="str">
        <f t="shared" si="1"/>
        <v>2006-03</v>
      </c>
      <c r="E66" s="15">
        <v>1.45</v>
      </c>
      <c r="F66" s="24"/>
    </row>
    <row r="67" spans="1:6" ht="14.25" x14ac:dyDescent="0.2">
      <c r="A67" s="9">
        <f t="shared" ref="A67:A130" si="2">IF(VALUE(B67)=1,A66+1,A66)</f>
        <v>2006</v>
      </c>
      <c r="B67" s="42" t="s">
        <v>31</v>
      </c>
      <c r="C67" s="14">
        <v>38810</v>
      </c>
      <c r="D67" s="29" t="str">
        <f t="shared" ref="D67:D130" si="3">A67&amp;"-"&amp;TEXT((MONTH(C67-(MOD(C67-2,7))+2)),"00")</f>
        <v>2006-04</v>
      </c>
      <c r="E67" s="15">
        <v>1.44</v>
      </c>
      <c r="F67" s="24"/>
    </row>
    <row r="68" spans="1:6" ht="14.25" x14ac:dyDescent="0.2">
      <c r="A68" s="9">
        <f t="shared" si="2"/>
        <v>2006</v>
      </c>
      <c r="B68" s="42" t="s">
        <v>32</v>
      </c>
      <c r="C68" s="14">
        <v>38817</v>
      </c>
      <c r="D68" s="29" t="str">
        <f t="shared" si="3"/>
        <v>2006-04</v>
      </c>
      <c r="E68" s="15">
        <v>1.39</v>
      </c>
      <c r="F68" s="24"/>
    </row>
    <row r="69" spans="1:6" ht="14.25" x14ac:dyDescent="0.2">
      <c r="A69" s="9">
        <f t="shared" si="2"/>
        <v>2006</v>
      </c>
      <c r="B69" s="42" t="s">
        <v>33</v>
      </c>
      <c r="C69" s="14">
        <v>38824</v>
      </c>
      <c r="D69" s="29" t="str">
        <f t="shared" si="3"/>
        <v>2006-04</v>
      </c>
      <c r="E69" s="15">
        <v>1.34</v>
      </c>
      <c r="F69" s="24"/>
    </row>
    <row r="70" spans="1:6" ht="14.25" x14ac:dyDescent="0.2">
      <c r="A70" s="9">
        <f t="shared" si="2"/>
        <v>2006</v>
      </c>
      <c r="B70" s="42" t="s">
        <v>34</v>
      </c>
      <c r="C70" s="14">
        <v>38831</v>
      </c>
      <c r="D70" s="29" t="str">
        <f t="shared" si="3"/>
        <v>2006-04</v>
      </c>
      <c r="E70" s="15">
        <v>1.34</v>
      </c>
      <c r="F70" s="24"/>
    </row>
    <row r="71" spans="1:6" ht="14.25" x14ac:dyDescent="0.2">
      <c r="A71" s="9">
        <f t="shared" si="2"/>
        <v>2006</v>
      </c>
      <c r="B71" s="42" t="s">
        <v>35</v>
      </c>
      <c r="C71" s="14">
        <v>38838</v>
      </c>
      <c r="D71" s="29" t="str">
        <f t="shared" si="3"/>
        <v>2006-05</v>
      </c>
      <c r="E71" s="15">
        <v>1.33</v>
      </c>
      <c r="F71" s="24"/>
    </row>
    <row r="72" spans="1:6" ht="14.25" x14ac:dyDescent="0.2">
      <c r="A72" s="9">
        <f t="shared" si="2"/>
        <v>2006</v>
      </c>
      <c r="B72" s="42" t="s">
        <v>36</v>
      </c>
      <c r="C72" s="14">
        <v>38845</v>
      </c>
      <c r="D72" s="29" t="str">
        <f t="shared" si="3"/>
        <v>2006-05</v>
      </c>
      <c r="E72" s="15">
        <v>1.33</v>
      </c>
      <c r="F72" s="24"/>
    </row>
    <row r="73" spans="1:6" ht="14.25" x14ac:dyDescent="0.2">
      <c r="A73" s="9">
        <f t="shared" si="2"/>
        <v>2006</v>
      </c>
      <c r="B73" s="42" t="s">
        <v>37</v>
      </c>
      <c r="C73" s="14">
        <v>38852</v>
      </c>
      <c r="D73" s="29" t="str">
        <f t="shared" si="3"/>
        <v>2006-05</v>
      </c>
      <c r="E73" s="15">
        <v>1.33</v>
      </c>
      <c r="F73" s="24"/>
    </row>
    <row r="74" spans="1:6" ht="14.25" x14ac:dyDescent="0.2">
      <c r="A74" s="9">
        <f t="shared" si="2"/>
        <v>2006</v>
      </c>
      <c r="B74" s="42" t="s">
        <v>38</v>
      </c>
      <c r="C74" s="14">
        <v>38859</v>
      </c>
      <c r="D74" s="29" t="str">
        <f t="shared" si="3"/>
        <v>2006-05</v>
      </c>
      <c r="E74" s="15">
        <v>1.33</v>
      </c>
      <c r="F74" s="24"/>
    </row>
    <row r="75" spans="1:6" ht="14.25" x14ac:dyDescent="0.2">
      <c r="A75" s="9">
        <f t="shared" si="2"/>
        <v>2006</v>
      </c>
      <c r="B75" s="42" t="s">
        <v>39</v>
      </c>
      <c r="C75" s="14">
        <v>38866</v>
      </c>
      <c r="D75" s="29" t="str">
        <f t="shared" si="3"/>
        <v>2006-05</v>
      </c>
      <c r="E75" s="15">
        <v>1.37</v>
      </c>
      <c r="F75" s="24"/>
    </row>
    <row r="76" spans="1:6" ht="14.25" x14ac:dyDescent="0.2">
      <c r="A76" s="9">
        <f t="shared" si="2"/>
        <v>2006</v>
      </c>
      <c r="B76" s="42" t="s">
        <v>40</v>
      </c>
      <c r="C76" s="14">
        <v>38873</v>
      </c>
      <c r="D76" s="29" t="str">
        <f t="shared" si="3"/>
        <v>2006-06</v>
      </c>
      <c r="E76" s="15">
        <v>1.45</v>
      </c>
      <c r="F76" s="24"/>
    </row>
    <row r="77" spans="1:6" ht="14.25" x14ac:dyDescent="0.2">
      <c r="A77" s="9">
        <f t="shared" si="2"/>
        <v>2006</v>
      </c>
      <c r="B77" s="42" t="s">
        <v>41</v>
      </c>
      <c r="C77" s="14">
        <v>38880</v>
      </c>
      <c r="D77" s="29" t="str">
        <f t="shared" si="3"/>
        <v>2006-06</v>
      </c>
      <c r="E77" s="15">
        <v>1.53</v>
      </c>
      <c r="F77" s="24"/>
    </row>
    <row r="78" spans="1:6" ht="14.25" x14ac:dyDescent="0.2">
      <c r="A78" s="9">
        <f t="shared" si="2"/>
        <v>2006</v>
      </c>
      <c r="B78" s="42" t="s">
        <v>42</v>
      </c>
      <c r="C78" s="14">
        <v>38887</v>
      </c>
      <c r="D78" s="29" t="str">
        <f t="shared" si="3"/>
        <v>2006-06</v>
      </c>
      <c r="E78" s="15">
        <v>1.59</v>
      </c>
      <c r="F78" s="24"/>
    </row>
    <row r="79" spans="1:6" ht="14.25" x14ac:dyDescent="0.2">
      <c r="A79" s="9">
        <f t="shared" si="2"/>
        <v>2006</v>
      </c>
      <c r="B79" s="42" t="s">
        <v>43</v>
      </c>
      <c r="C79" s="14">
        <v>38894</v>
      </c>
      <c r="D79" s="29" t="str">
        <f t="shared" si="3"/>
        <v>2006-06</v>
      </c>
      <c r="E79" s="15">
        <v>1.6</v>
      </c>
      <c r="F79" s="24"/>
    </row>
    <row r="80" spans="1:6" ht="14.25" x14ac:dyDescent="0.2">
      <c r="A80" s="9">
        <f t="shared" si="2"/>
        <v>2006</v>
      </c>
      <c r="B80" s="42" t="s">
        <v>44</v>
      </c>
      <c r="C80" s="14">
        <v>38901</v>
      </c>
      <c r="D80" s="29" t="str">
        <f t="shared" si="3"/>
        <v>2006-07</v>
      </c>
      <c r="E80" s="15">
        <v>1.56</v>
      </c>
      <c r="F80" s="24"/>
    </row>
    <row r="81" spans="1:6" ht="14.25" x14ac:dyDescent="0.2">
      <c r="A81" s="9">
        <f t="shared" si="2"/>
        <v>2006</v>
      </c>
      <c r="B81" s="42" t="s">
        <v>45</v>
      </c>
      <c r="C81" s="14">
        <v>38908</v>
      </c>
      <c r="D81" s="29" t="str">
        <f t="shared" si="3"/>
        <v>2006-07</v>
      </c>
      <c r="E81" s="15">
        <v>1.56</v>
      </c>
      <c r="F81" s="24"/>
    </row>
    <row r="82" spans="1:6" ht="14.25" x14ac:dyDescent="0.2">
      <c r="A82" s="9">
        <f t="shared" si="2"/>
        <v>2006</v>
      </c>
      <c r="B82" s="42" t="s">
        <v>46</v>
      </c>
      <c r="C82" s="14">
        <v>38915</v>
      </c>
      <c r="D82" s="29" t="str">
        <f t="shared" si="3"/>
        <v>2006-07</v>
      </c>
      <c r="E82" s="15">
        <v>1.57</v>
      </c>
      <c r="F82" s="24"/>
    </row>
    <row r="83" spans="1:6" ht="14.25" x14ac:dyDescent="0.2">
      <c r="A83" s="9">
        <f t="shared" si="2"/>
        <v>2006</v>
      </c>
      <c r="B83" s="42" t="s">
        <v>47</v>
      </c>
      <c r="C83" s="14">
        <v>38922</v>
      </c>
      <c r="D83" s="29" t="str">
        <f t="shared" si="3"/>
        <v>2006-07</v>
      </c>
      <c r="E83" s="15">
        <v>1.58</v>
      </c>
      <c r="F83" s="24"/>
    </row>
    <row r="84" spans="1:6" ht="14.25" x14ac:dyDescent="0.2">
      <c r="A84" s="9">
        <f t="shared" si="2"/>
        <v>2006</v>
      </c>
      <c r="B84" s="42" t="s">
        <v>48</v>
      </c>
      <c r="C84" s="14">
        <v>38929</v>
      </c>
      <c r="D84" s="29" t="str">
        <f t="shared" si="3"/>
        <v>2006-08</v>
      </c>
      <c r="E84" s="15">
        <v>1.59</v>
      </c>
      <c r="F84" s="24"/>
    </row>
    <row r="85" spans="1:6" ht="14.25" x14ac:dyDescent="0.2">
      <c r="A85" s="9">
        <f t="shared" si="2"/>
        <v>2006</v>
      </c>
      <c r="B85" s="42" t="s">
        <v>49</v>
      </c>
      <c r="C85" s="14">
        <v>38936</v>
      </c>
      <c r="D85" s="29" t="str">
        <f t="shared" si="3"/>
        <v>2006-08</v>
      </c>
      <c r="E85" s="15">
        <v>1.59</v>
      </c>
      <c r="F85" s="24"/>
    </row>
    <row r="86" spans="1:6" ht="14.25" x14ac:dyDescent="0.2">
      <c r="A86" s="9">
        <f t="shared" si="2"/>
        <v>2006</v>
      </c>
      <c r="B86" s="42" t="s">
        <v>50</v>
      </c>
      <c r="C86" s="14">
        <v>38943</v>
      </c>
      <c r="D86" s="29" t="str">
        <f t="shared" si="3"/>
        <v>2006-08</v>
      </c>
      <c r="E86" s="15">
        <v>1.6</v>
      </c>
      <c r="F86" s="24"/>
    </row>
    <row r="87" spans="1:6" ht="14.25" x14ac:dyDescent="0.2">
      <c r="A87" s="9">
        <f t="shared" si="2"/>
        <v>2006</v>
      </c>
      <c r="B87" s="42" t="s">
        <v>51</v>
      </c>
      <c r="C87" s="14">
        <v>38950</v>
      </c>
      <c r="D87" s="29" t="str">
        <f t="shared" si="3"/>
        <v>2006-08</v>
      </c>
      <c r="E87" s="15">
        <v>1.64</v>
      </c>
      <c r="F87" s="24"/>
    </row>
    <row r="88" spans="1:6" ht="14.25" x14ac:dyDescent="0.2">
      <c r="A88" s="9">
        <f t="shared" si="2"/>
        <v>2006</v>
      </c>
      <c r="B88" s="42" t="s">
        <v>52</v>
      </c>
      <c r="C88" s="14">
        <v>38957</v>
      </c>
      <c r="D88" s="29" t="str">
        <f t="shared" si="3"/>
        <v>2006-08</v>
      </c>
      <c r="E88" s="15">
        <v>1.64</v>
      </c>
      <c r="F88" s="24"/>
    </row>
    <row r="89" spans="1:6" ht="14.25" x14ac:dyDescent="0.2">
      <c r="A89" s="9">
        <f t="shared" si="2"/>
        <v>2006</v>
      </c>
      <c r="B89" s="42" t="s">
        <v>53</v>
      </c>
      <c r="C89" s="14">
        <v>38964</v>
      </c>
      <c r="D89" s="29" t="str">
        <f t="shared" si="3"/>
        <v>2006-09</v>
      </c>
      <c r="E89" s="15">
        <v>1.57</v>
      </c>
      <c r="F89" s="24"/>
    </row>
    <row r="90" spans="1:6" ht="14.25" x14ac:dyDescent="0.2">
      <c r="A90" s="9">
        <f t="shared" si="2"/>
        <v>2006</v>
      </c>
      <c r="B90" s="42" t="s">
        <v>54</v>
      </c>
      <c r="C90" s="14">
        <v>38971</v>
      </c>
      <c r="D90" s="29" t="str">
        <f t="shared" si="3"/>
        <v>2006-09</v>
      </c>
      <c r="E90" s="15">
        <v>1.52</v>
      </c>
      <c r="F90" s="24"/>
    </row>
    <row r="91" spans="1:6" ht="14.25" x14ac:dyDescent="0.2">
      <c r="A91" s="9">
        <f t="shared" si="2"/>
        <v>2006</v>
      </c>
      <c r="B91" s="42" t="s">
        <v>55</v>
      </c>
      <c r="C91" s="14">
        <v>38978</v>
      </c>
      <c r="D91" s="29" t="str">
        <f t="shared" si="3"/>
        <v>2006-09</v>
      </c>
      <c r="E91" s="15">
        <v>1.51</v>
      </c>
      <c r="F91" s="24"/>
    </row>
    <row r="92" spans="1:6" ht="14.25" x14ac:dyDescent="0.2">
      <c r="A92" s="9">
        <f t="shared" si="2"/>
        <v>2006</v>
      </c>
      <c r="B92" s="42" t="s">
        <v>56</v>
      </c>
      <c r="C92" s="14">
        <v>38985</v>
      </c>
      <c r="D92" s="29" t="str">
        <f t="shared" si="3"/>
        <v>2006-09</v>
      </c>
      <c r="E92" s="15">
        <v>1.47</v>
      </c>
      <c r="F92" s="24"/>
    </row>
    <row r="93" spans="1:6" ht="14.25" x14ac:dyDescent="0.2">
      <c r="A93" s="9">
        <f t="shared" si="2"/>
        <v>2006</v>
      </c>
      <c r="B93" s="42" t="s">
        <v>57</v>
      </c>
      <c r="C93" s="14">
        <v>38992</v>
      </c>
      <c r="D93" s="29" t="str">
        <f t="shared" si="3"/>
        <v>2006-10</v>
      </c>
      <c r="E93" s="15">
        <v>1.44</v>
      </c>
      <c r="F93" s="24"/>
    </row>
    <row r="94" spans="1:6" ht="14.25" x14ac:dyDescent="0.2">
      <c r="A94" s="9">
        <f t="shared" si="2"/>
        <v>2006</v>
      </c>
      <c r="B94" s="42" t="s">
        <v>58</v>
      </c>
      <c r="C94" s="14">
        <v>38999</v>
      </c>
      <c r="D94" s="29" t="str">
        <f t="shared" si="3"/>
        <v>2006-10</v>
      </c>
      <c r="E94" s="15">
        <v>1.44</v>
      </c>
      <c r="F94" s="24"/>
    </row>
    <row r="95" spans="1:6" ht="14.25" x14ac:dyDescent="0.2">
      <c r="A95" s="9">
        <f t="shared" si="2"/>
        <v>2006</v>
      </c>
      <c r="B95" s="42" t="s">
        <v>59</v>
      </c>
      <c r="C95" s="14">
        <v>39006</v>
      </c>
      <c r="D95" s="29" t="str">
        <f t="shared" si="3"/>
        <v>2006-10</v>
      </c>
      <c r="E95" s="15">
        <v>1.4</v>
      </c>
      <c r="F95" s="24"/>
    </row>
    <row r="96" spans="1:6" ht="14.25" x14ac:dyDescent="0.2">
      <c r="A96" s="9">
        <f t="shared" si="2"/>
        <v>2006</v>
      </c>
      <c r="B96" s="42" t="s">
        <v>60</v>
      </c>
      <c r="C96" s="14">
        <v>39013</v>
      </c>
      <c r="D96" s="29" t="str">
        <f t="shared" si="3"/>
        <v>2006-10</v>
      </c>
      <c r="E96" s="15">
        <v>1.36</v>
      </c>
      <c r="F96" s="24"/>
    </row>
    <row r="97" spans="1:6" ht="14.25" x14ac:dyDescent="0.2">
      <c r="A97" s="9">
        <f t="shared" si="2"/>
        <v>2006</v>
      </c>
      <c r="B97" s="42" t="s">
        <v>61</v>
      </c>
      <c r="C97" s="14">
        <v>39020</v>
      </c>
      <c r="D97" s="29" t="str">
        <f t="shared" si="3"/>
        <v>2006-11</v>
      </c>
      <c r="E97" s="15">
        <v>1.36</v>
      </c>
      <c r="F97" s="24"/>
    </row>
    <row r="98" spans="1:6" ht="14.25" x14ac:dyDescent="0.2">
      <c r="A98" s="9">
        <f t="shared" si="2"/>
        <v>2006</v>
      </c>
      <c r="B98" s="42" t="s">
        <v>62</v>
      </c>
      <c r="C98" s="14">
        <v>39027</v>
      </c>
      <c r="D98" s="29" t="str">
        <f t="shared" si="3"/>
        <v>2006-11</v>
      </c>
      <c r="E98" s="15">
        <v>1.37</v>
      </c>
      <c r="F98" s="24"/>
    </row>
    <row r="99" spans="1:6" ht="14.25" x14ac:dyDescent="0.2">
      <c r="A99" s="9">
        <f t="shared" si="2"/>
        <v>2006</v>
      </c>
      <c r="B99" s="42" t="s">
        <v>63</v>
      </c>
      <c r="C99" s="14">
        <v>39034</v>
      </c>
      <c r="D99" s="29" t="str">
        <f t="shared" si="3"/>
        <v>2006-11</v>
      </c>
      <c r="E99" s="15">
        <v>1.37</v>
      </c>
      <c r="F99" s="24"/>
    </row>
    <row r="100" spans="1:6" ht="14.25" x14ac:dyDescent="0.2">
      <c r="A100" s="9">
        <f t="shared" si="2"/>
        <v>2006</v>
      </c>
      <c r="B100" s="42" t="s">
        <v>64</v>
      </c>
      <c r="C100" s="14">
        <v>39041</v>
      </c>
      <c r="D100" s="29" t="str">
        <f t="shared" si="3"/>
        <v>2006-11</v>
      </c>
      <c r="E100" s="15">
        <v>1.34</v>
      </c>
      <c r="F100" s="24"/>
    </row>
    <row r="101" spans="1:6" ht="14.25" x14ac:dyDescent="0.2">
      <c r="A101" s="9">
        <f t="shared" si="2"/>
        <v>2006</v>
      </c>
      <c r="B101" s="42" t="s">
        <v>65</v>
      </c>
      <c r="C101" s="14">
        <v>39048</v>
      </c>
      <c r="D101" s="29" t="str">
        <f t="shared" si="3"/>
        <v>2006-11</v>
      </c>
      <c r="E101" s="15">
        <v>1.3</v>
      </c>
      <c r="F101" s="24"/>
    </row>
    <row r="102" spans="1:6" ht="14.25" x14ac:dyDescent="0.2">
      <c r="A102" s="9">
        <f t="shared" si="2"/>
        <v>2006</v>
      </c>
      <c r="B102" s="42" t="s">
        <v>66</v>
      </c>
      <c r="C102" s="14">
        <v>39055</v>
      </c>
      <c r="D102" s="29" t="str">
        <f t="shared" si="3"/>
        <v>2006-12</v>
      </c>
      <c r="E102" s="15">
        <v>1.26</v>
      </c>
      <c r="F102" s="24"/>
    </row>
    <row r="103" spans="1:6" ht="14.25" x14ac:dyDescent="0.2">
      <c r="A103" s="9">
        <f t="shared" si="2"/>
        <v>2006</v>
      </c>
      <c r="B103" s="42" t="s">
        <v>67</v>
      </c>
      <c r="C103" s="14">
        <v>39062</v>
      </c>
      <c r="D103" s="29" t="str">
        <f t="shared" si="3"/>
        <v>2006-12</v>
      </c>
      <c r="E103" s="15">
        <v>1.22</v>
      </c>
      <c r="F103" s="24"/>
    </row>
    <row r="104" spans="1:6" ht="14.25" x14ac:dyDescent="0.2">
      <c r="A104" s="9">
        <f t="shared" si="2"/>
        <v>2006</v>
      </c>
      <c r="B104" s="42" t="s">
        <v>68</v>
      </c>
      <c r="C104" s="14">
        <v>39069</v>
      </c>
      <c r="D104" s="29" t="str">
        <f t="shared" si="3"/>
        <v>2006-12</v>
      </c>
      <c r="E104" s="15">
        <v>1.21</v>
      </c>
      <c r="F104" s="24"/>
    </row>
    <row r="105" spans="1:6" ht="14.25" x14ac:dyDescent="0.2">
      <c r="A105" s="9">
        <f t="shared" si="2"/>
        <v>2006</v>
      </c>
      <c r="B105" s="42" t="s">
        <v>69</v>
      </c>
      <c r="C105" s="14">
        <v>39076</v>
      </c>
      <c r="D105" s="29" t="str">
        <f t="shared" si="3"/>
        <v>2006-12</v>
      </c>
      <c r="E105" s="15">
        <v>1.2</v>
      </c>
      <c r="F105" s="24"/>
    </row>
    <row r="106" spans="1:6" ht="14.25" x14ac:dyDescent="0.2">
      <c r="A106" s="9">
        <f t="shared" si="2"/>
        <v>2007</v>
      </c>
      <c r="B106" s="42" t="s">
        <v>18</v>
      </c>
      <c r="C106" s="14">
        <v>39083</v>
      </c>
      <c r="D106" s="29" t="str">
        <f t="shared" si="3"/>
        <v>2007-01</v>
      </c>
      <c r="E106" s="15">
        <v>1.19</v>
      </c>
      <c r="F106" s="24"/>
    </row>
    <row r="107" spans="1:6" ht="14.25" x14ac:dyDescent="0.2">
      <c r="A107" s="9">
        <f t="shared" si="2"/>
        <v>2007</v>
      </c>
      <c r="B107" s="42" t="s">
        <v>19</v>
      </c>
      <c r="C107" s="14">
        <v>39090</v>
      </c>
      <c r="D107" s="29" t="str">
        <f t="shared" si="3"/>
        <v>2007-01</v>
      </c>
      <c r="E107" s="15">
        <v>1.19</v>
      </c>
      <c r="F107" s="24"/>
    </row>
    <row r="108" spans="1:6" ht="14.25" x14ac:dyDescent="0.2">
      <c r="A108" s="9">
        <f t="shared" si="2"/>
        <v>2007</v>
      </c>
      <c r="B108" s="42" t="s">
        <v>20</v>
      </c>
      <c r="C108" s="14">
        <v>39097</v>
      </c>
      <c r="D108" s="29" t="str">
        <f t="shared" si="3"/>
        <v>2007-01</v>
      </c>
      <c r="E108" s="15">
        <v>1.19</v>
      </c>
      <c r="F108" s="24"/>
    </row>
    <row r="109" spans="1:6" ht="14.25" x14ac:dyDescent="0.2">
      <c r="A109" s="9">
        <f t="shared" si="2"/>
        <v>2007</v>
      </c>
      <c r="B109" s="42" t="s">
        <v>21</v>
      </c>
      <c r="C109" s="14">
        <v>39104</v>
      </c>
      <c r="D109" s="29" t="str">
        <f t="shared" si="3"/>
        <v>2007-01</v>
      </c>
      <c r="E109" s="15">
        <v>1.2</v>
      </c>
      <c r="F109" s="24"/>
    </row>
    <row r="110" spans="1:6" ht="14.25" x14ac:dyDescent="0.2">
      <c r="A110" s="9">
        <f t="shared" si="2"/>
        <v>2007</v>
      </c>
      <c r="B110" s="42" t="s">
        <v>22</v>
      </c>
      <c r="C110" s="14">
        <v>39111</v>
      </c>
      <c r="D110" s="29" t="str">
        <f t="shared" si="3"/>
        <v>2007-01</v>
      </c>
      <c r="E110" s="15">
        <v>1.17</v>
      </c>
      <c r="F110" s="24"/>
    </row>
    <row r="111" spans="1:6" ht="14.25" x14ac:dyDescent="0.2">
      <c r="A111" s="9">
        <f t="shared" si="2"/>
        <v>2007</v>
      </c>
      <c r="B111" s="42" t="s">
        <v>23</v>
      </c>
      <c r="C111" s="14">
        <v>39118</v>
      </c>
      <c r="D111" s="29" t="str">
        <f t="shared" si="3"/>
        <v>2007-02</v>
      </c>
      <c r="E111" s="15">
        <v>1.19</v>
      </c>
      <c r="F111" s="24"/>
    </row>
    <row r="112" spans="1:6" ht="14.25" x14ac:dyDescent="0.2">
      <c r="A112" s="9">
        <f t="shared" si="2"/>
        <v>2007</v>
      </c>
      <c r="B112" s="42" t="s">
        <v>24</v>
      </c>
      <c r="C112" s="14">
        <v>39125</v>
      </c>
      <c r="D112" s="29" t="str">
        <f t="shared" si="3"/>
        <v>2007-02</v>
      </c>
      <c r="E112" s="15">
        <v>1.21</v>
      </c>
      <c r="F112" s="24"/>
    </row>
    <row r="113" spans="1:6" ht="14.25" x14ac:dyDescent="0.2">
      <c r="A113" s="9">
        <f t="shared" si="2"/>
        <v>2007</v>
      </c>
      <c r="B113" s="42" t="s">
        <v>25</v>
      </c>
      <c r="C113" s="14">
        <v>39132</v>
      </c>
      <c r="D113" s="29" t="str">
        <f t="shared" si="3"/>
        <v>2007-02</v>
      </c>
      <c r="E113" s="15">
        <v>1.25</v>
      </c>
      <c r="F113" s="24"/>
    </row>
    <row r="114" spans="1:6" ht="14.25" x14ac:dyDescent="0.2">
      <c r="A114" s="9">
        <f t="shared" si="2"/>
        <v>2007</v>
      </c>
      <c r="B114" s="42" t="s">
        <v>26</v>
      </c>
      <c r="C114" s="14">
        <v>39139</v>
      </c>
      <c r="D114" s="29" t="str">
        <f t="shared" si="3"/>
        <v>2007-02</v>
      </c>
      <c r="E114" s="15">
        <v>1.24</v>
      </c>
      <c r="F114" s="24"/>
    </row>
    <row r="115" spans="1:6" ht="14.25" x14ac:dyDescent="0.2">
      <c r="A115" s="9">
        <f t="shared" si="2"/>
        <v>2007</v>
      </c>
      <c r="B115" s="42" t="s">
        <v>27</v>
      </c>
      <c r="C115" s="14">
        <v>39146</v>
      </c>
      <c r="D115" s="29" t="str">
        <f t="shared" si="3"/>
        <v>2007-03</v>
      </c>
      <c r="E115" s="15">
        <v>1.24</v>
      </c>
      <c r="F115" s="24"/>
    </row>
    <row r="116" spans="1:6" ht="14.25" x14ac:dyDescent="0.2">
      <c r="A116" s="9">
        <f t="shared" si="2"/>
        <v>2007</v>
      </c>
      <c r="B116" s="42" t="s">
        <v>28</v>
      </c>
      <c r="C116" s="14">
        <v>39153</v>
      </c>
      <c r="D116" s="29" t="str">
        <f t="shared" si="3"/>
        <v>2007-03</v>
      </c>
      <c r="E116" s="15">
        <v>1.24</v>
      </c>
      <c r="F116" s="24"/>
    </row>
    <row r="117" spans="1:6" ht="14.25" x14ac:dyDescent="0.2">
      <c r="A117" s="9">
        <f t="shared" si="2"/>
        <v>2007</v>
      </c>
      <c r="B117" s="42" t="s">
        <v>29</v>
      </c>
      <c r="C117" s="14">
        <v>39160</v>
      </c>
      <c r="D117" s="29" t="str">
        <f t="shared" si="3"/>
        <v>2007-03</v>
      </c>
      <c r="E117" s="15">
        <v>1.25</v>
      </c>
      <c r="F117" s="24"/>
    </row>
    <row r="118" spans="1:6" ht="14.25" x14ac:dyDescent="0.2">
      <c r="A118" s="9">
        <f t="shared" si="2"/>
        <v>2007</v>
      </c>
      <c r="B118" s="42" t="s">
        <v>30</v>
      </c>
      <c r="C118" s="14">
        <v>39167</v>
      </c>
      <c r="D118" s="29" t="str">
        <f t="shared" si="3"/>
        <v>2007-03</v>
      </c>
      <c r="E118" s="15">
        <v>1.25</v>
      </c>
      <c r="F118" s="24"/>
    </row>
    <row r="119" spans="1:6" ht="14.25" x14ac:dyDescent="0.2">
      <c r="A119" s="9">
        <f t="shared" si="2"/>
        <v>2007</v>
      </c>
      <c r="B119" s="42" t="s">
        <v>31</v>
      </c>
      <c r="C119" s="14">
        <v>39174</v>
      </c>
      <c r="D119" s="29" t="str">
        <f t="shared" si="3"/>
        <v>2007-04</v>
      </c>
      <c r="E119" s="15">
        <v>1.27</v>
      </c>
      <c r="F119" s="24"/>
    </row>
    <row r="120" spans="1:6" ht="14.25" x14ac:dyDescent="0.2">
      <c r="A120" s="9">
        <f t="shared" si="2"/>
        <v>2007</v>
      </c>
      <c r="B120" s="42" t="s">
        <v>32</v>
      </c>
      <c r="C120" s="14">
        <v>39181</v>
      </c>
      <c r="D120" s="29" t="str">
        <f t="shared" si="3"/>
        <v>2007-04</v>
      </c>
      <c r="E120" s="15">
        <v>1.28</v>
      </c>
      <c r="F120" s="24"/>
    </row>
    <row r="121" spans="1:6" ht="14.25" x14ac:dyDescent="0.2">
      <c r="A121" s="9">
        <f t="shared" si="2"/>
        <v>2007</v>
      </c>
      <c r="B121" s="42" t="s">
        <v>33</v>
      </c>
      <c r="C121" s="14">
        <v>39188</v>
      </c>
      <c r="D121" s="29" t="str">
        <f t="shared" si="3"/>
        <v>2007-04</v>
      </c>
      <c r="E121" s="15">
        <v>1.26</v>
      </c>
      <c r="F121" s="24"/>
    </row>
    <row r="122" spans="1:6" ht="14.25" x14ac:dyDescent="0.2">
      <c r="A122" s="9">
        <f t="shared" si="2"/>
        <v>2007</v>
      </c>
      <c r="B122" s="42" t="s">
        <v>34</v>
      </c>
      <c r="C122" s="14">
        <v>39195</v>
      </c>
      <c r="D122" s="29" t="str">
        <f t="shared" si="3"/>
        <v>2007-04</v>
      </c>
      <c r="E122" s="15">
        <v>1.26</v>
      </c>
      <c r="F122" s="24"/>
    </row>
    <row r="123" spans="1:6" ht="14.25" x14ac:dyDescent="0.2">
      <c r="A123" s="9">
        <f t="shared" si="2"/>
        <v>2007</v>
      </c>
      <c r="B123" s="42" t="s">
        <v>35</v>
      </c>
      <c r="C123" s="14">
        <v>39202</v>
      </c>
      <c r="D123" s="29" t="str">
        <f t="shared" si="3"/>
        <v>2007-05</v>
      </c>
      <c r="E123" s="15">
        <v>1.27</v>
      </c>
      <c r="F123" s="24"/>
    </row>
    <row r="124" spans="1:6" ht="14.25" x14ac:dyDescent="0.2">
      <c r="A124" s="9">
        <f t="shared" si="2"/>
        <v>2007</v>
      </c>
      <c r="B124" s="42" t="s">
        <v>36</v>
      </c>
      <c r="C124" s="14">
        <v>39209</v>
      </c>
      <c r="D124" s="29" t="str">
        <f t="shared" si="3"/>
        <v>2007-05</v>
      </c>
      <c r="E124" s="15">
        <v>1.27</v>
      </c>
      <c r="F124" s="24"/>
    </row>
    <row r="125" spans="1:6" ht="14.25" x14ac:dyDescent="0.2">
      <c r="A125" s="9">
        <f t="shared" si="2"/>
        <v>2007</v>
      </c>
      <c r="B125" s="42" t="s">
        <v>37</v>
      </c>
      <c r="C125" s="14">
        <v>39216</v>
      </c>
      <c r="D125" s="29" t="str">
        <f t="shared" si="3"/>
        <v>2007-05</v>
      </c>
      <c r="E125" s="15">
        <v>1.28</v>
      </c>
      <c r="F125" s="24"/>
    </row>
    <row r="126" spans="1:6" ht="14.25" x14ac:dyDescent="0.2">
      <c r="A126" s="9">
        <f t="shared" si="2"/>
        <v>2007</v>
      </c>
      <c r="B126" s="42" t="s">
        <v>38</v>
      </c>
      <c r="C126" s="14">
        <v>39223</v>
      </c>
      <c r="D126" s="29" t="str">
        <f t="shared" si="3"/>
        <v>2007-05</v>
      </c>
      <c r="E126" s="15">
        <v>1.32</v>
      </c>
      <c r="F126" s="24"/>
    </row>
    <row r="127" spans="1:6" ht="14.25" x14ac:dyDescent="0.2">
      <c r="A127" s="9">
        <f t="shared" si="2"/>
        <v>2007</v>
      </c>
      <c r="B127" s="42" t="s">
        <v>39</v>
      </c>
      <c r="C127" s="14">
        <v>39230</v>
      </c>
      <c r="D127" s="29" t="str">
        <f t="shared" si="3"/>
        <v>2007-05</v>
      </c>
      <c r="E127" s="15">
        <v>1.37</v>
      </c>
      <c r="F127" s="24"/>
    </row>
    <row r="128" spans="1:6" ht="14.25" x14ac:dyDescent="0.2">
      <c r="A128" s="9">
        <f t="shared" si="2"/>
        <v>2007</v>
      </c>
      <c r="B128" s="42" t="s">
        <v>40</v>
      </c>
      <c r="C128" s="14">
        <v>39237</v>
      </c>
      <c r="D128" s="29" t="str">
        <f t="shared" si="3"/>
        <v>2007-06</v>
      </c>
      <c r="E128" s="15">
        <v>1.4</v>
      </c>
      <c r="F128" s="24"/>
    </row>
    <row r="129" spans="1:6" ht="14.25" x14ac:dyDescent="0.2">
      <c r="A129" s="9">
        <f t="shared" si="2"/>
        <v>2007</v>
      </c>
      <c r="B129" s="42" t="s">
        <v>41</v>
      </c>
      <c r="C129" s="14">
        <v>39244</v>
      </c>
      <c r="D129" s="29" t="str">
        <f t="shared" si="3"/>
        <v>2007-06</v>
      </c>
      <c r="E129" s="15">
        <v>1.42</v>
      </c>
      <c r="F129" s="24"/>
    </row>
    <row r="130" spans="1:6" ht="14.25" x14ac:dyDescent="0.2">
      <c r="A130" s="9">
        <f t="shared" si="2"/>
        <v>2007</v>
      </c>
      <c r="B130" s="42" t="s">
        <v>42</v>
      </c>
      <c r="C130" s="14">
        <v>39251</v>
      </c>
      <c r="D130" s="29" t="str">
        <f t="shared" si="3"/>
        <v>2007-06</v>
      </c>
      <c r="E130" s="15">
        <v>1.42</v>
      </c>
      <c r="F130" s="24"/>
    </row>
    <row r="131" spans="1:6" ht="14.25" x14ac:dyDescent="0.2">
      <c r="A131" s="9">
        <f t="shared" ref="A131:A194" si="4">IF(VALUE(B131)=1,A130+1,A130)</f>
        <v>2007</v>
      </c>
      <c r="B131" s="42" t="s">
        <v>43</v>
      </c>
      <c r="C131" s="14">
        <v>39258</v>
      </c>
      <c r="D131" s="29" t="str">
        <f t="shared" ref="D131:D194" si="5">A131&amp;"-"&amp;TEXT((MONTH(C131-(MOD(C131-2,7))+2)),"00")</f>
        <v>2007-06</v>
      </c>
      <c r="E131" s="15">
        <v>1.4</v>
      </c>
      <c r="F131" s="24"/>
    </row>
    <row r="132" spans="1:6" ht="14.25" x14ac:dyDescent="0.2">
      <c r="A132" s="9">
        <f t="shared" si="4"/>
        <v>2007</v>
      </c>
      <c r="B132" s="42" t="s">
        <v>44</v>
      </c>
      <c r="C132" s="14">
        <v>39265</v>
      </c>
      <c r="D132" s="29" t="str">
        <f t="shared" si="5"/>
        <v>2007-07</v>
      </c>
      <c r="E132" s="15">
        <v>1.38</v>
      </c>
      <c r="F132" s="24"/>
    </row>
    <row r="133" spans="1:6" ht="14.25" x14ac:dyDescent="0.2">
      <c r="A133" s="9">
        <f t="shared" si="4"/>
        <v>2007</v>
      </c>
      <c r="B133" s="42" t="s">
        <v>45</v>
      </c>
      <c r="C133" s="14">
        <v>39272</v>
      </c>
      <c r="D133" s="29" t="str">
        <f t="shared" si="5"/>
        <v>2007-07</v>
      </c>
      <c r="E133" s="15">
        <v>1.38</v>
      </c>
      <c r="F133" s="24"/>
    </row>
    <row r="134" spans="1:6" ht="14.25" x14ac:dyDescent="0.2">
      <c r="A134" s="9">
        <f t="shared" si="4"/>
        <v>2007</v>
      </c>
      <c r="B134" s="42" t="s">
        <v>46</v>
      </c>
      <c r="C134" s="14">
        <v>39279</v>
      </c>
      <c r="D134" s="29" t="str">
        <f t="shared" si="5"/>
        <v>2007-07</v>
      </c>
      <c r="E134" s="15">
        <v>1.4</v>
      </c>
      <c r="F134" s="24"/>
    </row>
    <row r="135" spans="1:6" ht="14.25" x14ac:dyDescent="0.2">
      <c r="A135" s="9">
        <f t="shared" si="4"/>
        <v>2007</v>
      </c>
      <c r="B135" s="42" t="s">
        <v>47</v>
      </c>
      <c r="C135" s="14">
        <v>39286</v>
      </c>
      <c r="D135" s="29" t="str">
        <f t="shared" si="5"/>
        <v>2007-07</v>
      </c>
      <c r="E135" s="15">
        <v>1.43</v>
      </c>
      <c r="F135" s="24"/>
    </row>
    <row r="136" spans="1:6" ht="14.25" x14ac:dyDescent="0.2">
      <c r="A136" s="9">
        <f t="shared" si="4"/>
        <v>2007</v>
      </c>
      <c r="B136" s="42" t="s">
        <v>48</v>
      </c>
      <c r="C136" s="14">
        <v>39293</v>
      </c>
      <c r="D136" s="29" t="str">
        <f t="shared" si="5"/>
        <v>2007-08</v>
      </c>
      <c r="E136" s="15">
        <v>1.43</v>
      </c>
      <c r="F136" s="24"/>
    </row>
    <row r="137" spans="1:6" ht="14.25" x14ac:dyDescent="0.2">
      <c r="A137" s="9">
        <f t="shared" si="4"/>
        <v>2007</v>
      </c>
      <c r="B137" s="42" t="s">
        <v>49</v>
      </c>
      <c r="C137" s="14">
        <v>39300</v>
      </c>
      <c r="D137" s="29" t="str">
        <f t="shared" si="5"/>
        <v>2007-08</v>
      </c>
      <c r="E137" s="15">
        <v>1.44</v>
      </c>
      <c r="F137" s="24"/>
    </row>
    <row r="138" spans="1:6" ht="14.25" x14ac:dyDescent="0.2">
      <c r="A138" s="9">
        <f t="shared" si="4"/>
        <v>2007</v>
      </c>
      <c r="B138" s="42" t="s">
        <v>50</v>
      </c>
      <c r="C138" s="14">
        <v>39307</v>
      </c>
      <c r="D138" s="29" t="str">
        <f t="shared" si="5"/>
        <v>2007-08</v>
      </c>
      <c r="E138" s="15">
        <v>1.43</v>
      </c>
      <c r="F138" s="24"/>
    </row>
    <row r="139" spans="1:6" ht="14.25" x14ac:dyDescent="0.2">
      <c r="A139" s="9">
        <f t="shared" si="4"/>
        <v>2007</v>
      </c>
      <c r="B139" s="42" t="s">
        <v>51</v>
      </c>
      <c r="C139" s="14">
        <v>39314</v>
      </c>
      <c r="D139" s="29" t="str">
        <f t="shared" si="5"/>
        <v>2007-08</v>
      </c>
      <c r="E139" s="15">
        <v>1.44</v>
      </c>
      <c r="F139" s="24"/>
    </row>
    <row r="140" spans="1:6" ht="14.25" x14ac:dyDescent="0.2">
      <c r="A140" s="9">
        <f t="shared" si="4"/>
        <v>2007</v>
      </c>
      <c r="B140" s="42" t="s">
        <v>52</v>
      </c>
      <c r="C140" s="14">
        <v>39321</v>
      </c>
      <c r="D140" s="29" t="str">
        <f t="shared" si="5"/>
        <v>2007-08</v>
      </c>
      <c r="E140" s="15">
        <v>1.4</v>
      </c>
      <c r="F140" s="24"/>
    </row>
    <row r="141" spans="1:6" ht="14.25" x14ac:dyDescent="0.2">
      <c r="A141" s="9">
        <f t="shared" si="4"/>
        <v>2007</v>
      </c>
      <c r="B141" s="42" t="s">
        <v>53</v>
      </c>
      <c r="C141" s="14">
        <v>39328</v>
      </c>
      <c r="D141" s="29" t="str">
        <f t="shared" si="5"/>
        <v>2007-09</v>
      </c>
      <c r="E141" s="15">
        <v>1.46</v>
      </c>
      <c r="F141" s="24"/>
    </row>
    <row r="142" spans="1:6" ht="14.25" x14ac:dyDescent="0.2">
      <c r="A142" s="9">
        <f t="shared" si="4"/>
        <v>2007</v>
      </c>
      <c r="B142" s="42" t="s">
        <v>54</v>
      </c>
      <c r="C142" s="14">
        <v>39335</v>
      </c>
      <c r="D142" s="29" t="str">
        <f t="shared" si="5"/>
        <v>2007-09</v>
      </c>
      <c r="E142" s="15">
        <v>1.43</v>
      </c>
      <c r="F142" s="24"/>
    </row>
    <row r="143" spans="1:6" ht="14.25" x14ac:dyDescent="0.2">
      <c r="A143" s="9">
        <f t="shared" si="4"/>
        <v>2007</v>
      </c>
      <c r="B143" s="42" t="s">
        <v>55</v>
      </c>
      <c r="C143" s="14">
        <v>39342</v>
      </c>
      <c r="D143" s="29" t="str">
        <f t="shared" si="5"/>
        <v>2007-09</v>
      </c>
      <c r="E143" s="15">
        <v>1.38</v>
      </c>
      <c r="F143" s="24"/>
    </row>
    <row r="144" spans="1:6" ht="14.25" x14ac:dyDescent="0.2">
      <c r="A144" s="9">
        <f t="shared" si="4"/>
        <v>2007</v>
      </c>
      <c r="B144" s="42" t="s">
        <v>56</v>
      </c>
      <c r="C144" s="14">
        <v>39349</v>
      </c>
      <c r="D144" s="29" t="str">
        <f t="shared" si="5"/>
        <v>2007-09</v>
      </c>
      <c r="E144" s="15">
        <v>1.36</v>
      </c>
      <c r="F144" s="24"/>
    </row>
    <row r="145" spans="1:6" ht="14.25" x14ac:dyDescent="0.2">
      <c r="A145" s="9">
        <f t="shared" si="4"/>
        <v>2007</v>
      </c>
      <c r="B145" s="42" t="s">
        <v>57</v>
      </c>
      <c r="C145" s="14">
        <v>39356</v>
      </c>
      <c r="D145" s="29" t="str">
        <f t="shared" si="5"/>
        <v>2007-10</v>
      </c>
      <c r="E145" s="15">
        <v>1.36</v>
      </c>
      <c r="F145" s="24"/>
    </row>
    <row r="146" spans="1:6" ht="14.25" x14ac:dyDescent="0.2">
      <c r="A146" s="9">
        <f t="shared" si="4"/>
        <v>2007</v>
      </c>
      <c r="B146" s="42" t="s">
        <v>58</v>
      </c>
      <c r="C146" s="14">
        <v>39363</v>
      </c>
      <c r="D146" s="29" t="str">
        <f t="shared" si="5"/>
        <v>2007-10</v>
      </c>
      <c r="E146" s="15">
        <v>1.32</v>
      </c>
      <c r="F146" s="24"/>
    </row>
    <row r="147" spans="1:6" ht="14.25" x14ac:dyDescent="0.2">
      <c r="A147" s="9">
        <f t="shared" si="4"/>
        <v>2007</v>
      </c>
      <c r="B147" s="42" t="s">
        <v>59</v>
      </c>
      <c r="C147" s="14">
        <v>39370</v>
      </c>
      <c r="D147" s="29" t="str">
        <f t="shared" si="5"/>
        <v>2007-10</v>
      </c>
      <c r="E147" s="15">
        <v>1.29</v>
      </c>
      <c r="F147" s="24"/>
    </row>
    <row r="148" spans="1:6" ht="14.25" x14ac:dyDescent="0.2">
      <c r="A148" s="9">
        <f t="shared" si="4"/>
        <v>2007</v>
      </c>
      <c r="B148" s="42" t="s">
        <v>60</v>
      </c>
      <c r="C148" s="14">
        <v>39377</v>
      </c>
      <c r="D148" s="29" t="str">
        <f t="shared" si="5"/>
        <v>2007-10</v>
      </c>
      <c r="E148" s="15">
        <v>1.28</v>
      </c>
      <c r="F148" s="24"/>
    </row>
    <row r="149" spans="1:6" ht="14.25" x14ac:dyDescent="0.2">
      <c r="A149" s="9">
        <f t="shared" si="4"/>
        <v>2007</v>
      </c>
      <c r="B149" s="42" t="s">
        <v>61</v>
      </c>
      <c r="C149" s="14">
        <v>39384</v>
      </c>
      <c r="D149" s="29" t="str">
        <f t="shared" si="5"/>
        <v>2007-10</v>
      </c>
      <c r="E149" s="15">
        <v>1.26</v>
      </c>
      <c r="F149" s="24"/>
    </row>
    <row r="150" spans="1:6" ht="14.25" x14ac:dyDescent="0.2">
      <c r="A150" s="9">
        <f t="shared" si="4"/>
        <v>2007</v>
      </c>
      <c r="B150" s="42" t="s">
        <v>62</v>
      </c>
      <c r="C150" s="14">
        <v>39391</v>
      </c>
      <c r="D150" s="29" t="str">
        <f t="shared" si="5"/>
        <v>2007-11</v>
      </c>
      <c r="E150" s="15">
        <v>1.25</v>
      </c>
      <c r="F150" s="24"/>
    </row>
    <row r="151" spans="1:6" ht="14.25" x14ac:dyDescent="0.2">
      <c r="A151" s="9">
        <f t="shared" si="4"/>
        <v>2007</v>
      </c>
      <c r="B151" s="42" t="s">
        <v>63</v>
      </c>
      <c r="C151" s="14">
        <v>39398</v>
      </c>
      <c r="D151" s="29" t="str">
        <f t="shared" si="5"/>
        <v>2007-11</v>
      </c>
      <c r="E151" s="15">
        <v>1.26</v>
      </c>
      <c r="F151" s="24"/>
    </row>
    <row r="152" spans="1:6" ht="14.25" x14ac:dyDescent="0.2">
      <c r="A152" s="9">
        <f t="shared" si="4"/>
        <v>2007</v>
      </c>
      <c r="B152" s="42" t="s">
        <v>64</v>
      </c>
      <c r="C152" s="14">
        <v>39405</v>
      </c>
      <c r="D152" s="29" t="str">
        <f t="shared" si="5"/>
        <v>2007-11</v>
      </c>
      <c r="E152" s="15">
        <v>1.26</v>
      </c>
      <c r="F152" s="24"/>
    </row>
    <row r="153" spans="1:6" ht="14.25" x14ac:dyDescent="0.2">
      <c r="A153" s="9">
        <f t="shared" si="4"/>
        <v>2007</v>
      </c>
      <c r="B153" s="42" t="s">
        <v>65</v>
      </c>
      <c r="C153" s="14">
        <v>39412</v>
      </c>
      <c r="D153" s="29" t="str">
        <f t="shared" si="5"/>
        <v>2007-11</v>
      </c>
      <c r="E153" s="15">
        <v>1.26</v>
      </c>
      <c r="F153" s="24"/>
    </row>
    <row r="154" spans="1:6" ht="14.25" x14ac:dyDescent="0.2">
      <c r="A154" s="9">
        <f t="shared" si="4"/>
        <v>2007</v>
      </c>
      <c r="B154" s="42" t="s">
        <v>66</v>
      </c>
      <c r="C154" s="14">
        <v>39419</v>
      </c>
      <c r="D154" s="29" t="str">
        <f t="shared" si="5"/>
        <v>2007-12</v>
      </c>
      <c r="E154" s="15">
        <v>1.26</v>
      </c>
      <c r="F154" s="24"/>
    </row>
    <row r="155" spans="1:6" ht="14.25" x14ac:dyDescent="0.2">
      <c r="A155" s="9">
        <f t="shared" si="4"/>
        <v>2007</v>
      </c>
      <c r="B155" s="42" t="s">
        <v>67</v>
      </c>
      <c r="C155" s="14">
        <v>39426</v>
      </c>
      <c r="D155" s="29" t="str">
        <f t="shared" si="5"/>
        <v>2007-12</v>
      </c>
      <c r="E155" s="15">
        <v>1.27</v>
      </c>
      <c r="F155" s="24"/>
    </row>
    <row r="156" spans="1:6" ht="14.25" x14ac:dyDescent="0.2">
      <c r="A156" s="9">
        <f t="shared" si="4"/>
        <v>2007</v>
      </c>
      <c r="B156" s="42" t="s">
        <v>68</v>
      </c>
      <c r="C156" s="14">
        <v>39433</v>
      </c>
      <c r="D156" s="29" t="str">
        <f t="shared" si="5"/>
        <v>2007-12</v>
      </c>
      <c r="E156" s="15">
        <v>1.26</v>
      </c>
      <c r="F156" s="24"/>
    </row>
    <row r="157" spans="1:6" ht="14.25" x14ac:dyDescent="0.2">
      <c r="A157" s="9">
        <f t="shared" si="4"/>
        <v>2007</v>
      </c>
      <c r="B157" s="42" t="s">
        <v>69</v>
      </c>
      <c r="C157" s="14">
        <v>39440</v>
      </c>
      <c r="D157" s="29" t="str">
        <f t="shared" si="5"/>
        <v>2007-12</v>
      </c>
      <c r="E157" s="15">
        <v>1.26</v>
      </c>
      <c r="F157" s="24"/>
    </row>
    <row r="158" spans="1:6" ht="14.25" x14ac:dyDescent="0.2">
      <c r="A158" s="9">
        <f t="shared" si="4"/>
        <v>2008</v>
      </c>
      <c r="B158" s="42" t="s">
        <v>18</v>
      </c>
      <c r="C158" s="14">
        <v>39447</v>
      </c>
      <c r="D158" s="29" t="str">
        <f t="shared" si="5"/>
        <v>2008-01</v>
      </c>
      <c r="E158" s="15">
        <v>1.28</v>
      </c>
      <c r="F158" s="24"/>
    </row>
    <row r="159" spans="1:6" ht="14.25" x14ac:dyDescent="0.2">
      <c r="A159" s="9">
        <f t="shared" si="4"/>
        <v>2008</v>
      </c>
      <c r="B159" s="42" t="s">
        <v>19</v>
      </c>
      <c r="C159" s="14">
        <v>39454</v>
      </c>
      <c r="D159" s="29" t="str">
        <f t="shared" si="5"/>
        <v>2008-01</v>
      </c>
      <c r="E159" s="15">
        <v>1.28</v>
      </c>
      <c r="F159" s="24"/>
    </row>
    <row r="160" spans="1:6" ht="14.25" x14ac:dyDescent="0.2">
      <c r="A160" s="9">
        <f t="shared" si="4"/>
        <v>2008</v>
      </c>
      <c r="B160" s="42" t="s">
        <v>20</v>
      </c>
      <c r="C160" s="14">
        <v>39461</v>
      </c>
      <c r="D160" s="29" t="str">
        <f t="shared" si="5"/>
        <v>2008-01</v>
      </c>
      <c r="E160" s="15">
        <v>1.28</v>
      </c>
      <c r="F160" s="24"/>
    </row>
    <row r="161" spans="1:6" ht="14.25" x14ac:dyDescent="0.2">
      <c r="A161" s="9">
        <f t="shared" si="4"/>
        <v>2008</v>
      </c>
      <c r="B161" s="42" t="s">
        <v>21</v>
      </c>
      <c r="C161" s="14">
        <v>39468</v>
      </c>
      <c r="D161" s="29" t="str">
        <f t="shared" si="5"/>
        <v>2008-01</v>
      </c>
      <c r="E161" s="15">
        <v>1.24</v>
      </c>
      <c r="F161" s="24"/>
    </row>
    <row r="162" spans="1:6" ht="14.25" x14ac:dyDescent="0.2">
      <c r="A162" s="9">
        <f t="shared" si="4"/>
        <v>2008</v>
      </c>
      <c r="B162" s="42" t="s">
        <v>22</v>
      </c>
      <c r="C162" s="14">
        <v>39475</v>
      </c>
      <c r="D162" s="29" t="str">
        <f t="shared" si="5"/>
        <v>2008-01</v>
      </c>
      <c r="E162" s="15">
        <v>1.25</v>
      </c>
      <c r="F162" s="24"/>
    </row>
    <row r="163" spans="1:6" ht="14.25" x14ac:dyDescent="0.2">
      <c r="A163" s="9">
        <f t="shared" si="4"/>
        <v>2008</v>
      </c>
      <c r="B163" s="42" t="s">
        <v>23</v>
      </c>
      <c r="C163" s="14">
        <v>39482</v>
      </c>
      <c r="D163" s="29" t="str">
        <f t="shared" si="5"/>
        <v>2008-02</v>
      </c>
      <c r="E163" s="15">
        <v>1.24</v>
      </c>
      <c r="F163" s="24"/>
    </row>
    <row r="164" spans="1:6" ht="14.25" x14ac:dyDescent="0.2">
      <c r="A164" s="9">
        <f t="shared" si="4"/>
        <v>2008</v>
      </c>
      <c r="B164" s="42" t="s">
        <v>24</v>
      </c>
      <c r="C164" s="14">
        <v>39489</v>
      </c>
      <c r="D164" s="29" t="str">
        <f t="shared" si="5"/>
        <v>2008-02</v>
      </c>
      <c r="E164" s="15">
        <v>1.26</v>
      </c>
      <c r="F164" s="24"/>
    </row>
    <row r="165" spans="1:6" ht="14.25" x14ac:dyDescent="0.2">
      <c r="A165" s="9">
        <f t="shared" si="4"/>
        <v>2008</v>
      </c>
      <c r="B165" s="42" t="s">
        <v>25</v>
      </c>
      <c r="C165" s="14">
        <v>39496</v>
      </c>
      <c r="D165" s="29" t="str">
        <f t="shared" si="5"/>
        <v>2008-02</v>
      </c>
      <c r="E165" s="15">
        <v>1.28</v>
      </c>
      <c r="F165" s="24"/>
    </row>
    <row r="166" spans="1:6" ht="14.25" x14ac:dyDescent="0.2">
      <c r="A166" s="9">
        <f t="shared" si="4"/>
        <v>2008</v>
      </c>
      <c r="B166" s="42" t="s">
        <v>26</v>
      </c>
      <c r="C166" s="14">
        <v>39503</v>
      </c>
      <c r="D166" s="29" t="str">
        <f t="shared" si="5"/>
        <v>2008-02</v>
      </c>
      <c r="E166" s="15">
        <v>1.32</v>
      </c>
      <c r="F166" s="24"/>
    </row>
    <row r="167" spans="1:6" ht="14.25" x14ac:dyDescent="0.2">
      <c r="A167" s="9">
        <f t="shared" si="4"/>
        <v>2008</v>
      </c>
      <c r="B167" s="42" t="s">
        <v>27</v>
      </c>
      <c r="C167" s="14">
        <v>39510</v>
      </c>
      <c r="D167" s="29" t="str">
        <f t="shared" si="5"/>
        <v>2008-03</v>
      </c>
      <c r="E167" s="15">
        <v>1.36</v>
      </c>
      <c r="F167" s="24"/>
    </row>
    <row r="168" spans="1:6" ht="14.25" x14ac:dyDescent="0.2">
      <c r="A168" s="9">
        <f t="shared" si="4"/>
        <v>2008</v>
      </c>
      <c r="B168" s="42" t="s">
        <v>28</v>
      </c>
      <c r="C168" s="14">
        <v>39517</v>
      </c>
      <c r="D168" s="29" t="str">
        <f t="shared" si="5"/>
        <v>2008-03</v>
      </c>
      <c r="E168" s="15">
        <v>1.39</v>
      </c>
      <c r="F168" s="24"/>
    </row>
    <row r="169" spans="1:6" ht="14.25" x14ac:dyDescent="0.2">
      <c r="A169" s="9">
        <f t="shared" si="4"/>
        <v>2008</v>
      </c>
      <c r="B169" s="42" t="s">
        <v>29</v>
      </c>
      <c r="C169" s="14">
        <v>39524</v>
      </c>
      <c r="D169" s="29" t="str">
        <f t="shared" si="5"/>
        <v>2008-03</v>
      </c>
      <c r="E169" s="15">
        <v>1.42</v>
      </c>
      <c r="F169" s="24"/>
    </row>
    <row r="170" spans="1:6" ht="14.25" x14ac:dyDescent="0.2">
      <c r="A170" s="9">
        <f t="shared" si="4"/>
        <v>2008</v>
      </c>
      <c r="B170" s="42" t="s">
        <v>30</v>
      </c>
      <c r="C170" s="14">
        <v>39531</v>
      </c>
      <c r="D170" s="29" t="str">
        <f t="shared" si="5"/>
        <v>2008-03</v>
      </c>
      <c r="E170" s="15">
        <v>1.47</v>
      </c>
      <c r="F170" s="24"/>
    </row>
    <row r="171" spans="1:6" ht="14.25" x14ac:dyDescent="0.2">
      <c r="A171" s="9">
        <f t="shared" si="4"/>
        <v>2008</v>
      </c>
      <c r="B171" s="42" t="s">
        <v>31</v>
      </c>
      <c r="C171" s="14">
        <v>39538</v>
      </c>
      <c r="D171" s="29" t="str">
        <f t="shared" si="5"/>
        <v>2008-04</v>
      </c>
      <c r="E171" s="15">
        <v>1.46</v>
      </c>
      <c r="F171" s="24"/>
    </row>
    <row r="172" spans="1:6" ht="14.25" x14ac:dyDescent="0.2">
      <c r="A172" s="9">
        <f t="shared" si="4"/>
        <v>2008</v>
      </c>
      <c r="B172" s="42" t="s">
        <v>32</v>
      </c>
      <c r="C172" s="14">
        <v>39545</v>
      </c>
      <c r="D172" s="29" t="str">
        <f t="shared" si="5"/>
        <v>2008-04</v>
      </c>
      <c r="E172" s="15">
        <v>1.45</v>
      </c>
      <c r="F172" s="24"/>
    </row>
    <row r="173" spans="1:6" ht="14.25" x14ac:dyDescent="0.2">
      <c r="A173" s="9">
        <f t="shared" si="4"/>
        <v>2008</v>
      </c>
      <c r="B173" s="42" t="s">
        <v>33</v>
      </c>
      <c r="C173" s="14">
        <v>39552</v>
      </c>
      <c r="D173" s="29" t="str">
        <f t="shared" si="5"/>
        <v>2008-04</v>
      </c>
      <c r="E173" s="15">
        <v>1.4</v>
      </c>
      <c r="F173" s="24"/>
    </row>
    <row r="174" spans="1:6" ht="14.25" x14ac:dyDescent="0.2">
      <c r="A174" s="9">
        <f t="shared" si="4"/>
        <v>2008</v>
      </c>
      <c r="B174" s="42" t="s">
        <v>34</v>
      </c>
      <c r="C174" s="14">
        <v>39559</v>
      </c>
      <c r="D174" s="29" t="str">
        <f t="shared" si="5"/>
        <v>2008-04</v>
      </c>
      <c r="E174" s="15">
        <v>1.37</v>
      </c>
      <c r="F174" s="24"/>
    </row>
    <row r="175" spans="1:6" ht="14.25" x14ac:dyDescent="0.2">
      <c r="A175" s="9">
        <f t="shared" si="4"/>
        <v>2008</v>
      </c>
      <c r="B175" s="42" t="s">
        <v>35</v>
      </c>
      <c r="C175" s="14">
        <v>39566</v>
      </c>
      <c r="D175" s="29" t="str">
        <f t="shared" si="5"/>
        <v>2008-04</v>
      </c>
      <c r="E175" s="15">
        <v>1.35</v>
      </c>
      <c r="F175" s="24"/>
    </row>
    <row r="176" spans="1:6" ht="14.25" x14ac:dyDescent="0.2">
      <c r="A176" s="9">
        <f t="shared" si="4"/>
        <v>2008</v>
      </c>
      <c r="B176" s="42" t="s">
        <v>36</v>
      </c>
      <c r="C176" s="14">
        <v>39573</v>
      </c>
      <c r="D176" s="29" t="str">
        <f t="shared" si="5"/>
        <v>2008-05</v>
      </c>
      <c r="E176" s="15">
        <v>1.35</v>
      </c>
      <c r="F176" s="24"/>
    </row>
    <row r="177" spans="1:6" ht="14.25" x14ac:dyDescent="0.2">
      <c r="A177" s="9">
        <f t="shared" si="4"/>
        <v>2008</v>
      </c>
      <c r="B177" s="42" t="s">
        <v>37</v>
      </c>
      <c r="C177" s="14">
        <v>39580</v>
      </c>
      <c r="D177" s="29" t="str">
        <f t="shared" si="5"/>
        <v>2008-05</v>
      </c>
      <c r="E177" s="15">
        <v>1.35</v>
      </c>
      <c r="F177" s="24"/>
    </row>
    <row r="178" spans="1:6" ht="14.25" x14ac:dyDescent="0.2">
      <c r="A178" s="9">
        <f t="shared" si="4"/>
        <v>2008</v>
      </c>
      <c r="B178" s="42" t="s">
        <v>38</v>
      </c>
      <c r="C178" s="14">
        <v>39587</v>
      </c>
      <c r="D178" s="29" t="str">
        <f t="shared" si="5"/>
        <v>2008-05</v>
      </c>
      <c r="E178" s="15">
        <v>1.41</v>
      </c>
      <c r="F178" s="24"/>
    </row>
    <row r="179" spans="1:6" ht="14.25" x14ac:dyDescent="0.2">
      <c r="A179" s="9">
        <f t="shared" si="4"/>
        <v>2008</v>
      </c>
      <c r="B179" s="42" t="s">
        <v>39</v>
      </c>
      <c r="C179" s="14">
        <v>39594</v>
      </c>
      <c r="D179" s="29" t="str">
        <f t="shared" si="5"/>
        <v>2008-05</v>
      </c>
      <c r="E179" s="15">
        <v>1.43</v>
      </c>
      <c r="F179" s="24"/>
    </row>
    <row r="180" spans="1:6" ht="14.25" x14ac:dyDescent="0.2">
      <c r="A180" s="9">
        <f t="shared" si="4"/>
        <v>2008</v>
      </c>
      <c r="B180" s="42" t="s">
        <v>40</v>
      </c>
      <c r="C180" s="14">
        <v>39601</v>
      </c>
      <c r="D180" s="29" t="str">
        <f t="shared" si="5"/>
        <v>2008-06</v>
      </c>
      <c r="E180" s="15">
        <v>1.49</v>
      </c>
      <c r="F180" s="24"/>
    </row>
    <row r="181" spans="1:6" ht="14.25" x14ac:dyDescent="0.2">
      <c r="A181" s="9">
        <f t="shared" si="4"/>
        <v>2008</v>
      </c>
      <c r="B181" s="42" t="s">
        <v>41</v>
      </c>
      <c r="C181" s="14">
        <v>39608</v>
      </c>
      <c r="D181" s="29" t="str">
        <f t="shared" si="5"/>
        <v>2008-06</v>
      </c>
      <c r="E181" s="15">
        <v>1.55</v>
      </c>
      <c r="F181" s="24"/>
    </row>
    <row r="182" spans="1:6" ht="14.25" x14ac:dyDescent="0.2">
      <c r="A182" s="9">
        <f t="shared" si="4"/>
        <v>2008</v>
      </c>
      <c r="B182" s="42" t="s">
        <v>42</v>
      </c>
      <c r="C182" s="14">
        <v>39615</v>
      </c>
      <c r="D182" s="29" t="str">
        <f t="shared" si="5"/>
        <v>2008-06</v>
      </c>
      <c r="E182" s="15">
        <v>1.57</v>
      </c>
      <c r="F182" s="24"/>
    </row>
    <row r="183" spans="1:6" ht="14.25" x14ac:dyDescent="0.2">
      <c r="A183" s="9">
        <f t="shared" si="4"/>
        <v>2008</v>
      </c>
      <c r="B183" s="42" t="s">
        <v>43</v>
      </c>
      <c r="C183" s="14">
        <v>39622</v>
      </c>
      <c r="D183" s="29" t="str">
        <f t="shared" si="5"/>
        <v>2008-06</v>
      </c>
      <c r="E183" s="15">
        <v>1.58</v>
      </c>
      <c r="F183" s="24"/>
    </row>
    <row r="184" spans="1:6" ht="14.25" x14ac:dyDescent="0.2">
      <c r="A184" s="9">
        <f t="shared" si="4"/>
        <v>2008</v>
      </c>
      <c r="B184" s="42" t="s">
        <v>44</v>
      </c>
      <c r="C184" s="14">
        <v>39629</v>
      </c>
      <c r="D184" s="29" t="str">
        <f t="shared" si="5"/>
        <v>2008-07</v>
      </c>
      <c r="E184" s="15">
        <v>1.59</v>
      </c>
      <c r="F184" s="24"/>
    </row>
    <row r="185" spans="1:6" ht="14.25" x14ac:dyDescent="0.2">
      <c r="A185" s="9">
        <f t="shared" si="4"/>
        <v>2008</v>
      </c>
      <c r="B185" s="42" t="s">
        <v>45</v>
      </c>
      <c r="C185" s="14">
        <v>39636</v>
      </c>
      <c r="D185" s="29" t="str">
        <f t="shared" si="5"/>
        <v>2008-07</v>
      </c>
      <c r="E185" s="15">
        <v>1.62</v>
      </c>
      <c r="F185" s="24"/>
    </row>
    <row r="186" spans="1:6" ht="14.25" x14ac:dyDescent="0.2">
      <c r="A186" s="9">
        <f t="shared" si="4"/>
        <v>2008</v>
      </c>
      <c r="B186" s="42" t="s">
        <v>46</v>
      </c>
      <c r="C186" s="14">
        <v>39643</v>
      </c>
      <c r="D186" s="29" t="str">
        <f t="shared" si="5"/>
        <v>2008-07</v>
      </c>
      <c r="E186" s="15">
        <v>1.63</v>
      </c>
      <c r="F186" s="24"/>
    </row>
    <row r="187" spans="1:6" ht="14.25" x14ac:dyDescent="0.2">
      <c r="A187" s="9">
        <f t="shared" si="4"/>
        <v>2008</v>
      </c>
      <c r="B187" s="42" t="s">
        <v>47</v>
      </c>
      <c r="C187" s="14">
        <v>39650</v>
      </c>
      <c r="D187" s="29" t="str">
        <f t="shared" si="5"/>
        <v>2008-07</v>
      </c>
      <c r="E187" s="15">
        <v>1.63</v>
      </c>
      <c r="F187" s="24"/>
    </row>
    <row r="188" spans="1:6" ht="14.25" x14ac:dyDescent="0.2">
      <c r="A188" s="9">
        <f t="shared" si="4"/>
        <v>2008</v>
      </c>
      <c r="B188" s="42" t="s">
        <v>48</v>
      </c>
      <c r="C188" s="14">
        <v>39657</v>
      </c>
      <c r="D188" s="29" t="str">
        <f t="shared" si="5"/>
        <v>2008-07</v>
      </c>
      <c r="E188" s="15">
        <v>1.64</v>
      </c>
      <c r="F188" s="24"/>
    </row>
    <row r="189" spans="1:6" ht="14.25" x14ac:dyDescent="0.2">
      <c r="A189" s="9">
        <f t="shared" si="4"/>
        <v>2008</v>
      </c>
      <c r="B189" s="42" t="s">
        <v>49</v>
      </c>
      <c r="C189" s="14">
        <v>39664</v>
      </c>
      <c r="D189" s="29" t="str">
        <f t="shared" si="5"/>
        <v>2008-08</v>
      </c>
      <c r="E189" s="15">
        <v>1.63</v>
      </c>
      <c r="F189" s="24"/>
    </row>
    <row r="190" spans="1:6" ht="14.25" x14ac:dyDescent="0.2">
      <c r="A190" s="9">
        <f t="shared" si="4"/>
        <v>2008</v>
      </c>
      <c r="B190" s="42" t="s">
        <v>50</v>
      </c>
      <c r="C190" s="14">
        <v>39671</v>
      </c>
      <c r="D190" s="29" t="str">
        <f t="shared" si="5"/>
        <v>2008-08</v>
      </c>
      <c r="E190" s="15">
        <v>1.63</v>
      </c>
      <c r="F190" s="24"/>
    </row>
    <row r="191" spans="1:6" ht="14.25" x14ac:dyDescent="0.2">
      <c r="A191" s="9">
        <f t="shared" si="4"/>
        <v>2008</v>
      </c>
      <c r="B191" s="42" t="s">
        <v>51</v>
      </c>
      <c r="C191" s="14">
        <v>39678</v>
      </c>
      <c r="D191" s="29" t="str">
        <f t="shared" si="5"/>
        <v>2008-08</v>
      </c>
      <c r="E191" s="15">
        <v>1.63</v>
      </c>
      <c r="F191" s="24"/>
    </row>
    <row r="192" spans="1:6" ht="14.25" x14ac:dyDescent="0.2">
      <c r="A192" s="9">
        <f t="shared" si="4"/>
        <v>2008</v>
      </c>
      <c r="B192" s="42" t="s">
        <v>52</v>
      </c>
      <c r="C192" s="14">
        <v>39685</v>
      </c>
      <c r="D192" s="29" t="str">
        <f t="shared" si="5"/>
        <v>2008-08</v>
      </c>
      <c r="E192" s="15">
        <v>1.64</v>
      </c>
      <c r="F192" s="24"/>
    </row>
    <row r="193" spans="1:6" ht="14.25" x14ac:dyDescent="0.2">
      <c r="A193" s="9">
        <f t="shared" si="4"/>
        <v>2008</v>
      </c>
      <c r="B193" s="42" t="s">
        <v>53</v>
      </c>
      <c r="C193" s="14">
        <v>39692</v>
      </c>
      <c r="D193" s="29" t="str">
        <f t="shared" si="5"/>
        <v>2008-09</v>
      </c>
      <c r="E193" s="15">
        <v>1.64</v>
      </c>
      <c r="F193" s="24"/>
    </row>
    <row r="194" spans="1:6" ht="14.25" x14ac:dyDescent="0.2">
      <c r="A194" s="9">
        <f t="shared" si="4"/>
        <v>2008</v>
      </c>
      <c r="B194" s="42" t="s">
        <v>54</v>
      </c>
      <c r="C194" s="14">
        <v>39699</v>
      </c>
      <c r="D194" s="29" t="str">
        <f t="shared" si="5"/>
        <v>2008-09</v>
      </c>
      <c r="E194" s="15">
        <v>1.64</v>
      </c>
      <c r="F194" s="24"/>
    </row>
    <row r="195" spans="1:6" ht="14.25" x14ac:dyDescent="0.2">
      <c r="A195" s="9">
        <f t="shared" ref="A195:A258" si="6">IF(VALUE(B195)=1,A194+1,A194)</f>
        <v>2008</v>
      </c>
      <c r="B195" s="42" t="s">
        <v>55</v>
      </c>
      <c r="C195" s="14">
        <v>39706</v>
      </c>
      <c r="D195" s="29" t="str">
        <f t="shared" ref="D195:D258" si="7">A195&amp;"-"&amp;TEXT((MONTH(C195-(MOD(C195-2,7))+2)),"00")</f>
        <v>2008-09</v>
      </c>
      <c r="E195" s="15">
        <v>1.63</v>
      </c>
      <c r="F195" s="24"/>
    </row>
    <row r="196" spans="1:6" ht="14.25" x14ac:dyDescent="0.2">
      <c r="A196" s="9">
        <f t="shared" si="6"/>
        <v>2008</v>
      </c>
      <c r="B196" s="42" t="s">
        <v>56</v>
      </c>
      <c r="C196" s="14">
        <v>39713</v>
      </c>
      <c r="D196" s="29" t="str">
        <f t="shared" si="7"/>
        <v>2008-09</v>
      </c>
      <c r="E196" s="15">
        <v>1.6</v>
      </c>
      <c r="F196" s="24"/>
    </row>
    <row r="197" spans="1:6" ht="14.25" x14ac:dyDescent="0.2">
      <c r="A197" s="9">
        <f t="shared" si="6"/>
        <v>2008</v>
      </c>
      <c r="B197" s="42" t="s">
        <v>57</v>
      </c>
      <c r="C197" s="14">
        <v>39720</v>
      </c>
      <c r="D197" s="29" t="str">
        <f t="shared" si="7"/>
        <v>2008-10</v>
      </c>
      <c r="E197" s="15">
        <v>1.58</v>
      </c>
      <c r="F197" s="24"/>
    </row>
    <row r="198" spans="1:6" ht="14.25" x14ac:dyDescent="0.2">
      <c r="A198" s="9">
        <f t="shared" si="6"/>
        <v>2008</v>
      </c>
      <c r="B198" s="42" t="s">
        <v>58</v>
      </c>
      <c r="C198" s="14">
        <v>39727</v>
      </c>
      <c r="D198" s="29" t="str">
        <f t="shared" si="7"/>
        <v>2008-10</v>
      </c>
      <c r="E198" s="15">
        <v>1.58</v>
      </c>
      <c r="F198" s="24"/>
    </row>
    <row r="199" spans="1:6" ht="14.25" x14ac:dyDescent="0.2">
      <c r="A199" s="9">
        <f t="shared" si="6"/>
        <v>2008</v>
      </c>
      <c r="B199" s="42" t="s">
        <v>59</v>
      </c>
      <c r="C199" s="14">
        <v>39734</v>
      </c>
      <c r="D199" s="29" t="str">
        <f t="shared" si="7"/>
        <v>2008-10</v>
      </c>
      <c r="E199" s="15">
        <v>1.58</v>
      </c>
      <c r="F199" s="24"/>
    </row>
    <row r="200" spans="1:6" ht="14.25" x14ac:dyDescent="0.2">
      <c r="A200" s="9">
        <f t="shared" si="6"/>
        <v>2008</v>
      </c>
      <c r="B200" s="42" t="s">
        <v>60</v>
      </c>
      <c r="C200" s="14">
        <v>39741</v>
      </c>
      <c r="D200" s="29" t="str">
        <f t="shared" si="7"/>
        <v>2008-10</v>
      </c>
      <c r="E200" s="15">
        <v>1.53</v>
      </c>
      <c r="F200" s="24"/>
    </row>
    <row r="201" spans="1:6" ht="14.25" x14ac:dyDescent="0.2">
      <c r="A201" s="9">
        <f t="shared" si="6"/>
        <v>2008</v>
      </c>
      <c r="B201" s="42" t="s">
        <v>61</v>
      </c>
      <c r="C201" s="14">
        <v>39748</v>
      </c>
      <c r="D201" s="29" t="str">
        <f t="shared" si="7"/>
        <v>2008-10</v>
      </c>
      <c r="E201" s="15">
        <v>1.47</v>
      </c>
      <c r="F201" s="24"/>
    </row>
    <row r="202" spans="1:6" ht="14.25" x14ac:dyDescent="0.2">
      <c r="A202" s="9">
        <f t="shared" si="6"/>
        <v>2008</v>
      </c>
      <c r="B202" s="42" t="s">
        <v>62</v>
      </c>
      <c r="C202" s="14">
        <v>39755</v>
      </c>
      <c r="D202" s="29" t="str">
        <f t="shared" si="7"/>
        <v>2008-11</v>
      </c>
      <c r="E202" s="15">
        <v>1.41</v>
      </c>
      <c r="F202" s="24"/>
    </row>
    <row r="203" spans="1:6" ht="14.25" x14ac:dyDescent="0.2">
      <c r="A203" s="9">
        <f t="shared" si="6"/>
        <v>2008</v>
      </c>
      <c r="B203" s="42" t="s">
        <v>63</v>
      </c>
      <c r="C203" s="14">
        <v>39762</v>
      </c>
      <c r="D203" s="29" t="str">
        <f t="shared" si="7"/>
        <v>2008-11</v>
      </c>
      <c r="E203" s="15">
        <v>1.39</v>
      </c>
      <c r="F203" s="24"/>
    </row>
    <row r="204" spans="1:6" ht="14.25" x14ac:dyDescent="0.2">
      <c r="A204" s="9">
        <f t="shared" si="6"/>
        <v>2008</v>
      </c>
      <c r="B204" s="42" t="s">
        <v>64</v>
      </c>
      <c r="C204" s="14">
        <v>39769</v>
      </c>
      <c r="D204" s="29" t="str">
        <f t="shared" si="7"/>
        <v>2008-11</v>
      </c>
      <c r="E204" s="15">
        <v>1.37</v>
      </c>
      <c r="F204" s="24"/>
    </row>
    <row r="205" spans="1:6" ht="14.25" x14ac:dyDescent="0.2">
      <c r="A205" s="9">
        <f t="shared" si="6"/>
        <v>2008</v>
      </c>
      <c r="B205" s="42" t="s">
        <v>65</v>
      </c>
      <c r="C205" s="14">
        <v>39776</v>
      </c>
      <c r="D205" s="29" t="str">
        <f t="shared" si="7"/>
        <v>2008-11</v>
      </c>
      <c r="E205" s="15">
        <v>1.37</v>
      </c>
      <c r="F205" s="24"/>
    </row>
    <row r="206" spans="1:6" ht="14.25" x14ac:dyDescent="0.2">
      <c r="A206" s="9">
        <f t="shared" si="6"/>
        <v>2008</v>
      </c>
      <c r="B206" s="42" t="s">
        <v>66</v>
      </c>
      <c r="C206" s="14">
        <v>39783</v>
      </c>
      <c r="D206" s="29" t="str">
        <f t="shared" si="7"/>
        <v>2008-12</v>
      </c>
      <c r="E206" s="15">
        <v>1.37</v>
      </c>
      <c r="F206" s="24"/>
    </row>
    <row r="207" spans="1:6" ht="14.25" x14ac:dyDescent="0.2">
      <c r="A207" s="9">
        <f t="shared" si="6"/>
        <v>2008</v>
      </c>
      <c r="B207" s="42" t="s">
        <v>67</v>
      </c>
      <c r="C207" s="14">
        <v>39790</v>
      </c>
      <c r="D207" s="29" t="str">
        <f t="shared" si="7"/>
        <v>2008-12</v>
      </c>
      <c r="E207" s="15">
        <v>1.37</v>
      </c>
      <c r="F207" s="24"/>
    </row>
    <row r="208" spans="1:6" ht="14.25" x14ac:dyDescent="0.2">
      <c r="A208" s="9">
        <f t="shared" si="6"/>
        <v>2008</v>
      </c>
      <c r="B208" s="42" t="s">
        <v>68</v>
      </c>
      <c r="C208" s="14">
        <v>39797</v>
      </c>
      <c r="D208" s="29" t="str">
        <f t="shared" si="7"/>
        <v>2008-12</v>
      </c>
      <c r="E208" s="15">
        <v>1.37</v>
      </c>
      <c r="F208" s="24"/>
    </row>
    <row r="209" spans="1:6" ht="14.25" x14ac:dyDescent="0.2">
      <c r="A209" s="9">
        <f t="shared" si="6"/>
        <v>2008</v>
      </c>
      <c r="B209" s="42" t="s">
        <v>69</v>
      </c>
      <c r="C209" s="14">
        <v>39804</v>
      </c>
      <c r="D209" s="29" t="str">
        <f t="shared" si="7"/>
        <v>2008-12</v>
      </c>
      <c r="E209" s="15">
        <v>1.36</v>
      </c>
      <c r="F209" s="24"/>
    </row>
    <row r="210" spans="1:6" ht="14.25" x14ac:dyDescent="0.2">
      <c r="A210" s="9">
        <f t="shared" si="6"/>
        <v>2009</v>
      </c>
      <c r="B210" s="42" t="s">
        <v>18</v>
      </c>
      <c r="C210" s="14">
        <v>39811</v>
      </c>
      <c r="D210" s="29" t="str">
        <f t="shared" si="7"/>
        <v>2009-12</v>
      </c>
      <c r="E210" s="15">
        <v>1.3</v>
      </c>
      <c r="F210" s="24"/>
    </row>
    <row r="211" spans="1:6" ht="14.25" x14ac:dyDescent="0.2">
      <c r="A211" s="9">
        <f t="shared" si="6"/>
        <v>2009</v>
      </c>
      <c r="B211" s="42" t="s">
        <v>19</v>
      </c>
      <c r="C211" s="14">
        <v>39818</v>
      </c>
      <c r="D211" s="29" t="str">
        <f t="shared" si="7"/>
        <v>2009-01</v>
      </c>
      <c r="E211" s="15">
        <v>1.28</v>
      </c>
      <c r="F211" s="24"/>
    </row>
    <row r="212" spans="1:6" ht="14.25" x14ac:dyDescent="0.2">
      <c r="A212" s="9">
        <f t="shared" si="6"/>
        <v>2009</v>
      </c>
      <c r="B212" s="42" t="s">
        <v>20</v>
      </c>
      <c r="C212" s="14">
        <v>39825</v>
      </c>
      <c r="D212" s="29" t="str">
        <f t="shared" si="7"/>
        <v>2009-01</v>
      </c>
      <c r="E212" s="15">
        <v>1.28</v>
      </c>
      <c r="F212" s="24"/>
    </row>
    <row r="213" spans="1:6" ht="14.25" x14ac:dyDescent="0.2">
      <c r="A213" s="9">
        <f t="shared" si="6"/>
        <v>2009</v>
      </c>
      <c r="B213" s="42" t="s">
        <v>21</v>
      </c>
      <c r="C213" s="14">
        <v>39832</v>
      </c>
      <c r="D213" s="29" t="str">
        <f t="shared" si="7"/>
        <v>2009-01</v>
      </c>
      <c r="E213" s="15">
        <v>1.28</v>
      </c>
      <c r="F213" s="24"/>
    </row>
    <row r="214" spans="1:6" ht="14.25" x14ac:dyDescent="0.2">
      <c r="A214" s="9">
        <f t="shared" si="6"/>
        <v>2009</v>
      </c>
      <c r="B214" s="42" t="s">
        <v>22</v>
      </c>
      <c r="C214" s="14">
        <v>39839</v>
      </c>
      <c r="D214" s="29" t="str">
        <f t="shared" si="7"/>
        <v>2009-01</v>
      </c>
      <c r="E214" s="15">
        <v>1.28</v>
      </c>
      <c r="F214" s="24"/>
    </row>
    <row r="215" spans="1:6" ht="14.25" x14ac:dyDescent="0.2">
      <c r="A215" s="9">
        <f t="shared" si="6"/>
        <v>2009</v>
      </c>
      <c r="B215" s="42" t="s">
        <v>23</v>
      </c>
      <c r="C215" s="14">
        <v>39846</v>
      </c>
      <c r="D215" s="29" t="str">
        <f t="shared" si="7"/>
        <v>2009-02</v>
      </c>
      <c r="E215" s="15">
        <v>1.28</v>
      </c>
      <c r="F215" s="24"/>
    </row>
    <row r="216" spans="1:6" ht="14.25" x14ac:dyDescent="0.2">
      <c r="A216" s="9">
        <f t="shared" si="6"/>
        <v>2009</v>
      </c>
      <c r="B216" s="42" t="s">
        <v>24</v>
      </c>
      <c r="C216" s="14">
        <v>39853</v>
      </c>
      <c r="D216" s="29" t="str">
        <f t="shared" si="7"/>
        <v>2009-02</v>
      </c>
      <c r="E216" s="15">
        <v>1.29</v>
      </c>
      <c r="F216" s="24"/>
    </row>
    <row r="217" spans="1:6" ht="14.25" x14ac:dyDescent="0.2">
      <c r="A217" s="9">
        <f t="shared" si="6"/>
        <v>2009</v>
      </c>
      <c r="B217" s="42" t="s">
        <v>25</v>
      </c>
      <c r="C217" s="14">
        <v>39860</v>
      </c>
      <c r="D217" s="29" t="str">
        <f t="shared" si="7"/>
        <v>2009-02</v>
      </c>
      <c r="E217" s="15">
        <v>1.32</v>
      </c>
      <c r="F217" s="24"/>
    </row>
    <row r="218" spans="1:6" ht="14.25" x14ac:dyDescent="0.2">
      <c r="A218" s="9">
        <f t="shared" si="6"/>
        <v>2009</v>
      </c>
      <c r="B218" s="42" t="s">
        <v>26</v>
      </c>
      <c r="C218" s="14">
        <v>39867</v>
      </c>
      <c r="D218" s="29" t="str">
        <f t="shared" si="7"/>
        <v>2009-02</v>
      </c>
      <c r="E218" s="15">
        <v>1.29</v>
      </c>
      <c r="F218" s="24"/>
    </row>
    <row r="219" spans="1:6" ht="14.25" x14ac:dyDescent="0.2">
      <c r="A219" s="9">
        <f t="shared" si="6"/>
        <v>2009</v>
      </c>
      <c r="B219" s="42" t="s">
        <v>27</v>
      </c>
      <c r="C219" s="14">
        <v>39874</v>
      </c>
      <c r="D219" s="29" t="str">
        <f t="shared" si="7"/>
        <v>2009-03</v>
      </c>
      <c r="E219" s="15">
        <v>1.36</v>
      </c>
      <c r="F219" s="24"/>
    </row>
    <row r="220" spans="1:6" ht="14.25" x14ac:dyDescent="0.2">
      <c r="A220" s="9">
        <f t="shared" si="6"/>
        <v>2009</v>
      </c>
      <c r="B220" s="42" t="s">
        <v>28</v>
      </c>
      <c r="C220" s="14">
        <v>39881</v>
      </c>
      <c r="D220" s="29" t="str">
        <f t="shared" si="7"/>
        <v>2009-03</v>
      </c>
      <c r="E220" s="15">
        <v>1.37</v>
      </c>
      <c r="F220" s="24"/>
    </row>
    <row r="221" spans="1:6" ht="14.25" x14ac:dyDescent="0.2">
      <c r="A221" s="9">
        <f t="shared" si="6"/>
        <v>2009</v>
      </c>
      <c r="B221" s="42" t="s">
        <v>29</v>
      </c>
      <c r="C221" s="14">
        <v>39888</v>
      </c>
      <c r="D221" s="29" t="str">
        <f t="shared" si="7"/>
        <v>2009-03</v>
      </c>
      <c r="E221" s="15">
        <v>1.36</v>
      </c>
      <c r="F221" s="24"/>
    </row>
    <row r="222" spans="1:6" ht="14.25" x14ac:dyDescent="0.2">
      <c r="A222" s="9">
        <f t="shared" si="6"/>
        <v>2009</v>
      </c>
      <c r="B222" s="42" t="s">
        <v>30</v>
      </c>
      <c r="C222" s="14">
        <v>39895</v>
      </c>
      <c r="D222" s="29" t="str">
        <f t="shared" si="7"/>
        <v>2009-03</v>
      </c>
      <c r="E222" s="15">
        <v>1.4</v>
      </c>
      <c r="F222" s="24"/>
    </row>
    <row r="223" spans="1:6" ht="14.25" x14ac:dyDescent="0.2">
      <c r="A223" s="9">
        <f t="shared" si="6"/>
        <v>2009</v>
      </c>
      <c r="B223" s="42" t="s">
        <v>31</v>
      </c>
      <c r="C223" s="14">
        <v>39902</v>
      </c>
      <c r="D223" s="29" t="str">
        <f t="shared" si="7"/>
        <v>2009-04</v>
      </c>
      <c r="E223" s="15">
        <v>1.41</v>
      </c>
      <c r="F223" s="24"/>
    </row>
    <row r="224" spans="1:6" ht="14.25" x14ac:dyDescent="0.2">
      <c r="A224" s="9">
        <f t="shared" si="6"/>
        <v>2009</v>
      </c>
      <c r="B224" s="42" t="s">
        <v>32</v>
      </c>
      <c r="C224" s="14">
        <v>39909</v>
      </c>
      <c r="D224" s="29" t="str">
        <f t="shared" si="7"/>
        <v>2009-04</v>
      </c>
      <c r="E224" s="15">
        <v>1.4</v>
      </c>
      <c r="F224" s="24"/>
    </row>
    <row r="225" spans="1:6" ht="14.25" x14ac:dyDescent="0.2">
      <c r="A225" s="9">
        <f t="shared" si="6"/>
        <v>2009</v>
      </c>
      <c r="B225" s="42" t="s">
        <v>33</v>
      </c>
      <c r="C225" s="14">
        <v>39916</v>
      </c>
      <c r="D225" s="29" t="str">
        <f t="shared" si="7"/>
        <v>2009-04</v>
      </c>
      <c r="E225" s="15">
        <v>1.41</v>
      </c>
      <c r="F225" s="24"/>
    </row>
    <row r="226" spans="1:6" ht="14.25" x14ac:dyDescent="0.2">
      <c r="A226" s="9">
        <f t="shared" si="6"/>
        <v>2009</v>
      </c>
      <c r="B226" s="42" t="s">
        <v>34</v>
      </c>
      <c r="C226" s="14">
        <v>39923</v>
      </c>
      <c r="D226" s="29" t="str">
        <f t="shared" si="7"/>
        <v>2009-04</v>
      </c>
      <c r="E226" s="15">
        <v>1.4</v>
      </c>
      <c r="F226" s="24"/>
    </row>
    <row r="227" spans="1:6" ht="14.25" x14ac:dyDescent="0.2">
      <c r="A227" s="9">
        <f t="shared" si="6"/>
        <v>2009</v>
      </c>
      <c r="B227" s="42" t="s">
        <v>35</v>
      </c>
      <c r="C227" s="14">
        <v>39930</v>
      </c>
      <c r="D227" s="29" t="str">
        <f t="shared" si="7"/>
        <v>2009-04</v>
      </c>
      <c r="E227" s="15">
        <v>1.4</v>
      </c>
      <c r="F227" s="24"/>
    </row>
    <row r="228" spans="1:6" ht="14.25" x14ac:dyDescent="0.2">
      <c r="A228" s="9">
        <f t="shared" si="6"/>
        <v>2009</v>
      </c>
      <c r="B228" s="42" t="s">
        <v>36</v>
      </c>
      <c r="C228" s="14">
        <v>39937</v>
      </c>
      <c r="D228" s="29" t="str">
        <f t="shared" si="7"/>
        <v>2009-05</v>
      </c>
      <c r="E228" s="15">
        <v>1.4</v>
      </c>
      <c r="F228" s="24"/>
    </row>
    <row r="229" spans="1:6" ht="14.25" x14ac:dyDescent="0.2">
      <c r="A229" s="9">
        <f t="shared" si="6"/>
        <v>2009</v>
      </c>
      <c r="B229" s="42" t="s">
        <v>37</v>
      </c>
      <c r="C229" s="14">
        <v>39944</v>
      </c>
      <c r="D229" s="29" t="str">
        <f t="shared" si="7"/>
        <v>2009-05</v>
      </c>
      <c r="E229" s="15">
        <v>1.4</v>
      </c>
      <c r="F229" s="24"/>
    </row>
    <row r="230" spans="1:6" ht="14.25" x14ac:dyDescent="0.2">
      <c r="A230" s="9">
        <f t="shared" si="6"/>
        <v>2009</v>
      </c>
      <c r="B230" s="42" t="s">
        <v>38</v>
      </c>
      <c r="C230" s="14">
        <v>39951</v>
      </c>
      <c r="D230" s="29" t="str">
        <f t="shared" si="7"/>
        <v>2009-05</v>
      </c>
      <c r="E230" s="15">
        <v>1.37</v>
      </c>
      <c r="F230" s="24"/>
    </row>
    <row r="231" spans="1:6" ht="14.25" x14ac:dyDescent="0.2">
      <c r="A231" s="9">
        <f t="shared" si="6"/>
        <v>2009</v>
      </c>
      <c r="B231" s="42" t="s">
        <v>39</v>
      </c>
      <c r="C231" s="14">
        <v>39958</v>
      </c>
      <c r="D231" s="29" t="str">
        <f t="shared" si="7"/>
        <v>2009-05</v>
      </c>
      <c r="E231" s="15">
        <v>1.4</v>
      </c>
      <c r="F231" s="24"/>
    </row>
    <row r="232" spans="1:6" ht="14.25" x14ac:dyDescent="0.2">
      <c r="A232" s="9">
        <f t="shared" si="6"/>
        <v>2009</v>
      </c>
      <c r="B232" s="42" t="s">
        <v>40</v>
      </c>
      <c r="C232" s="14">
        <v>39965</v>
      </c>
      <c r="D232" s="29" t="str">
        <f t="shared" si="7"/>
        <v>2009-06</v>
      </c>
      <c r="E232" s="15">
        <v>1.4</v>
      </c>
      <c r="F232" s="24"/>
    </row>
    <row r="233" spans="1:6" ht="14.25" x14ac:dyDescent="0.2">
      <c r="A233" s="9">
        <f t="shared" si="6"/>
        <v>2009</v>
      </c>
      <c r="B233" s="42" t="s">
        <v>41</v>
      </c>
      <c r="C233" s="14">
        <v>39972</v>
      </c>
      <c r="D233" s="29" t="str">
        <f t="shared" si="7"/>
        <v>2009-06</v>
      </c>
      <c r="E233" s="15">
        <v>1.41</v>
      </c>
      <c r="F233" s="24"/>
    </row>
    <row r="234" spans="1:6" ht="14.25" x14ac:dyDescent="0.2">
      <c r="A234" s="9">
        <f t="shared" si="6"/>
        <v>2009</v>
      </c>
      <c r="B234" s="42" t="s">
        <v>42</v>
      </c>
      <c r="C234" s="14">
        <v>39979</v>
      </c>
      <c r="D234" s="29" t="str">
        <f t="shared" si="7"/>
        <v>2009-06</v>
      </c>
      <c r="E234" s="15">
        <v>1.43</v>
      </c>
      <c r="F234" s="24"/>
    </row>
    <row r="235" spans="1:6" ht="14.25" x14ac:dyDescent="0.2">
      <c r="A235" s="9">
        <f t="shared" si="6"/>
        <v>2009</v>
      </c>
      <c r="B235" s="42" t="s">
        <v>43</v>
      </c>
      <c r="C235" s="14">
        <v>39986</v>
      </c>
      <c r="D235" s="29" t="str">
        <f t="shared" si="7"/>
        <v>2009-06</v>
      </c>
      <c r="E235" s="15">
        <v>1.47</v>
      </c>
      <c r="F235" s="24"/>
    </row>
    <row r="236" spans="1:6" ht="14.25" x14ac:dyDescent="0.2">
      <c r="A236" s="9">
        <f t="shared" si="6"/>
        <v>2009</v>
      </c>
      <c r="B236" s="42" t="s">
        <v>44</v>
      </c>
      <c r="C236" s="14">
        <v>39993</v>
      </c>
      <c r="D236" s="29" t="str">
        <f t="shared" si="7"/>
        <v>2009-07</v>
      </c>
      <c r="E236" s="15">
        <v>1.54</v>
      </c>
      <c r="F236" s="24"/>
    </row>
    <row r="237" spans="1:6" ht="14.25" x14ac:dyDescent="0.2">
      <c r="A237" s="9">
        <f t="shared" si="6"/>
        <v>2009</v>
      </c>
      <c r="B237" s="42" t="s">
        <v>45</v>
      </c>
      <c r="C237" s="14">
        <v>40000</v>
      </c>
      <c r="D237" s="29" t="str">
        <f t="shared" si="7"/>
        <v>2009-07</v>
      </c>
      <c r="E237" s="15">
        <v>1.55</v>
      </c>
      <c r="F237" s="24"/>
    </row>
    <row r="238" spans="1:6" ht="14.25" x14ac:dyDescent="0.2">
      <c r="A238" s="9">
        <f t="shared" si="6"/>
        <v>2009</v>
      </c>
      <c r="B238" s="42" t="s">
        <v>46</v>
      </c>
      <c r="C238" s="14">
        <v>40007</v>
      </c>
      <c r="D238" s="29" t="str">
        <f t="shared" si="7"/>
        <v>2009-07</v>
      </c>
      <c r="E238" s="15">
        <v>1.51</v>
      </c>
      <c r="F238" s="24"/>
    </row>
    <row r="239" spans="1:6" ht="14.25" x14ac:dyDescent="0.2">
      <c r="A239" s="9">
        <f t="shared" si="6"/>
        <v>2009</v>
      </c>
      <c r="B239" s="42" t="s">
        <v>47</v>
      </c>
      <c r="C239" s="14">
        <v>40014</v>
      </c>
      <c r="D239" s="29" t="str">
        <f t="shared" si="7"/>
        <v>2009-07</v>
      </c>
      <c r="E239" s="15">
        <v>1.5</v>
      </c>
      <c r="F239" s="24"/>
    </row>
    <row r="240" spans="1:6" ht="14.25" x14ac:dyDescent="0.2">
      <c r="A240" s="9">
        <f t="shared" si="6"/>
        <v>2009</v>
      </c>
      <c r="B240" s="42" t="s">
        <v>48</v>
      </c>
      <c r="C240" s="14">
        <v>40021</v>
      </c>
      <c r="D240" s="29" t="str">
        <f t="shared" si="7"/>
        <v>2009-07</v>
      </c>
      <c r="E240" s="15">
        <v>1.49</v>
      </c>
      <c r="F240" s="24"/>
    </row>
    <row r="241" spans="1:6" ht="14.25" x14ac:dyDescent="0.2">
      <c r="A241" s="9">
        <f t="shared" si="6"/>
        <v>2009</v>
      </c>
      <c r="B241" s="42" t="s">
        <v>49</v>
      </c>
      <c r="C241" s="14">
        <v>40028</v>
      </c>
      <c r="D241" s="29" t="str">
        <f t="shared" si="7"/>
        <v>2009-08</v>
      </c>
      <c r="E241" s="15">
        <v>1.44</v>
      </c>
      <c r="F241" s="24"/>
    </row>
    <row r="242" spans="1:6" ht="14.25" x14ac:dyDescent="0.2">
      <c r="A242" s="9">
        <f t="shared" si="6"/>
        <v>2009</v>
      </c>
      <c r="B242" s="42" t="s">
        <v>50</v>
      </c>
      <c r="C242" s="14">
        <v>40035</v>
      </c>
      <c r="D242" s="29" t="str">
        <f t="shared" si="7"/>
        <v>2009-08</v>
      </c>
      <c r="E242" s="15">
        <v>1.42</v>
      </c>
      <c r="F242" s="24"/>
    </row>
    <row r="243" spans="1:6" ht="14.25" x14ac:dyDescent="0.2">
      <c r="A243" s="9">
        <f t="shared" si="6"/>
        <v>2009</v>
      </c>
      <c r="B243" s="42" t="s">
        <v>51</v>
      </c>
      <c r="C243" s="14">
        <v>40042</v>
      </c>
      <c r="D243" s="29" t="str">
        <f t="shared" si="7"/>
        <v>2009-08</v>
      </c>
      <c r="E243" s="15">
        <v>1.42</v>
      </c>
      <c r="F243" s="24"/>
    </row>
    <row r="244" spans="1:6" ht="14.25" x14ac:dyDescent="0.2">
      <c r="A244" s="9">
        <f t="shared" si="6"/>
        <v>2009</v>
      </c>
      <c r="B244" s="42" t="s">
        <v>52</v>
      </c>
      <c r="C244" s="14">
        <v>40049</v>
      </c>
      <c r="D244" s="29" t="str">
        <f t="shared" si="7"/>
        <v>2009-08</v>
      </c>
      <c r="E244" s="15">
        <v>1.42</v>
      </c>
      <c r="F244" s="24"/>
    </row>
    <row r="245" spans="1:6" ht="14.25" x14ac:dyDescent="0.2">
      <c r="A245" s="9">
        <f t="shared" si="6"/>
        <v>2009</v>
      </c>
      <c r="B245" s="42" t="s">
        <v>53</v>
      </c>
      <c r="C245" s="14">
        <v>40056</v>
      </c>
      <c r="D245" s="29" t="str">
        <f t="shared" si="7"/>
        <v>2009-09</v>
      </c>
      <c r="E245" s="15">
        <v>1.44</v>
      </c>
      <c r="F245" s="24"/>
    </row>
    <row r="246" spans="1:6" ht="14.25" x14ac:dyDescent="0.2">
      <c r="A246" s="9">
        <f t="shared" si="6"/>
        <v>2009</v>
      </c>
      <c r="B246" s="42" t="s">
        <v>54</v>
      </c>
      <c r="C246" s="14">
        <v>40063</v>
      </c>
      <c r="D246" s="29" t="str">
        <f t="shared" si="7"/>
        <v>2009-09</v>
      </c>
      <c r="E246" s="15">
        <v>1.44</v>
      </c>
      <c r="F246" s="24"/>
    </row>
    <row r="247" spans="1:6" ht="14.25" x14ac:dyDescent="0.2">
      <c r="A247" s="9">
        <f t="shared" si="6"/>
        <v>2009</v>
      </c>
      <c r="B247" s="42" t="s">
        <v>55</v>
      </c>
      <c r="C247" s="14">
        <v>40070</v>
      </c>
      <c r="D247" s="29" t="str">
        <f t="shared" si="7"/>
        <v>2009-09</v>
      </c>
      <c r="E247" s="15">
        <v>1.42</v>
      </c>
      <c r="F247" s="24"/>
    </row>
    <row r="248" spans="1:6" ht="14.25" x14ac:dyDescent="0.2">
      <c r="A248" s="9">
        <f t="shared" si="6"/>
        <v>2009</v>
      </c>
      <c r="B248" s="42" t="s">
        <v>56</v>
      </c>
      <c r="C248" s="14">
        <v>40077</v>
      </c>
      <c r="D248" s="29" t="str">
        <f t="shared" si="7"/>
        <v>2009-09</v>
      </c>
      <c r="E248" s="15">
        <v>1.37</v>
      </c>
      <c r="F248" s="24"/>
    </row>
    <row r="249" spans="1:6" ht="14.25" x14ac:dyDescent="0.2">
      <c r="A249" s="9">
        <f t="shared" si="6"/>
        <v>2009</v>
      </c>
      <c r="B249" s="42" t="s">
        <v>57</v>
      </c>
      <c r="C249" s="14">
        <v>40084</v>
      </c>
      <c r="D249" s="29" t="str">
        <f t="shared" si="7"/>
        <v>2009-09</v>
      </c>
      <c r="E249" s="15">
        <v>1.35</v>
      </c>
      <c r="F249" s="24"/>
    </row>
    <row r="250" spans="1:6" ht="14.25" x14ac:dyDescent="0.2">
      <c r="A250" s="9">
        <f t="shared" si="6"/>
        <v>2009</v>
      </c>
      <c r="B250" s="42" t="s">
        <v>58</v>
      </c>
      <c r="C250" s="14">
        <v>40091</v>
      </c>
      <c r="D250" s="29" t="str">
        <f t="shared" si="7"/>
        <v>2009-10</v>
      </c>
      <c r="E250" s="15">
        <v>1.32</v>
      </c>
      <c r="F250" s="24"/>
    </row>
    <row r="251" spans="1:6" ht="14.25" x14ac:dyDescent="0.2">
      <c r="A251" s="9">
        <f t="shared" si="6"/>
        <v>2009</v>
      </c>
      <c r="B251" s="42" t="s">
        <v>59</v>
      </c>
      <c r="C251" s="14">
        <v>40098</v>
      </c>
      <c r="D251" s="29" t="str">
        <f t="shared" si="7"/>
        <v>2009-10</v>
      </c>
      <c r="E251" s="15">
        <v>1.27</v>
      </c>
      <c r="F251" s="24"/>
    </row>
    <row r="252" spans="1:6" ht="14.25" x14ac:dyDescent="0.2">
      <c r="A252" s="9">
        <f t="shared" si="6"/>
        <v>2009</v>
      </c>
      <c r="B252" s="42" t="s">
        <v>60</v>
      </c>
      <c r="C252" s="14">
        <v>40105</v>
      </c>
      <c r="D252" s="29" t="str">
        <f t="shared" si="7"/>
        <v>2009-10</v>
      </c>
      <c r="E252" s="15">
        <v>1.22</v>
      </c>
      <c r="F252" s="24"/>
    </row>
    <row r="253" spans="1:6" ht="14.25" x14ac:dyDescent="0.2">
      <c r="A253" s="9">
        <f t="shared" si="6"/>
        <v>2009</v>
      </c>
      <c r="B253" s="42" t="s">
        <v>61</v>
      </c>
      <c r="C253" s="14">
        <v>40112</v>
      </c>
      <c r="D253" s="29" t="str">
        <f t="shared" si="7"/>
        <v>2009-10</v>
      </c>
      <c r="E253" s="15">
        <v>1.23</v>
      </c>
      <c r="F253" s="24"/>
    </row>
    <row r="254" spans="1:6" ht="14.25" x14ac:dyDescent="0.2">
      <c r="A254" s="9">
        <f t="shared" si="6"/>
        <v>2009</v>
      </c>
      <c r="B254" s="42" t="s">
        <v>62</v>
      </c>
      <c r="C254" s="14">
        <v>40119</v>
      </c>
      <c r="D254" s="29" t="str">
        <f t="shared" si="7"/>
        <v>2009-11</v>
      </c>
      <c r="E254" s="15">
        <v>1.21</v>
      </c>
      <c r="F254" s="24"/>
    </row>
    <row r="255" spans="1:6" ht="14.25" x14ac:dyDescent="0.2">
      <c r="A255" s="9">
        <f t="shared" si="6"/>
        <v>2009</v>
      </c>
      <c r="B255" s="42" t="s">
        <v>63</v>
      </c>
      <c r="C255" s="14">
        <v>40126</v>
      </c>
      <c r="D255" s="29" t="str">
        <f t="shared" si="7"/>
        <v>2009-11</v>
      </c>
      <c r="E255" s="15">
        <v>1.22</v>
      </c>
      <c r="F255" s="24"/>
    </row>
    <row r="256" spans="1:6" ht="14.25" x14ac:dyDescent="0.2">
      <c r="A256" s="9">
        <f t="shared" si="6"/>
        <v>2009</v>
      </c>
      <c r="B256" s="42" t="s">
        <v>64</v>
      </c>
      <c r="C256" s="14">
        <v>40133</v>
      </c>
      <c r="D256" s="29" t="str">
        <f t="shared" si="7"/>
        <v>2009-11</v>
      </c>
      <c r="E256" s="15">
        <v>1.24</v>
      </c>
      <c r="F256" s="24"/>
    </row>
    <row r="257" spans="1:6" ht="14.25" x14ac:dyDescent="0.2">
      <c r="A257" s="9">
        <f t="shared" si="6"/>
        <v>2009</v>
      </c>
      <c r="B257" s="42" t="s">
        <v>65</v>
      </c>
      <c r="C257" s="14">
        <v>40140</v>
      </c>
      <c r="D257" s="29" t="str">
        <f t="shared" si="7"/>
        <v>2009-11</v>
      </c>
      <c r="E257" s="15">
        <v>1.24</v>
      </c>
      <c r="F257" s="24"/>
    </row>
    <row r="258" spans="1:6" ht="14.25" x14ac:dyDescent="0.2">
      <c r="A258" s="9">
        <f t="shared" si="6"/>
        <v>2009</v>
      </c>
      <c r="B258" s="42" t="s">
        <v>66</v>
      </c>
      <c r="C258" s="14">
        <v>40147</v>
      </c>
      <c r="D258" s="29" t="str">
        <f t="shared" si="7"/>
        <v>2009-12</v>
      </c>
      <c r="E258" s="15">
        <v>1.24</v>
      </c>
      <c r="F258" s="24"/>
    </row>
    <row r="259" spans="1:6" ht="14.25" x14ac:dyDescent="0.2">
      <c r="A259" s="9">
        <f t="shared" ref="A259:A322" si="8">IF(VALUE(B259)=1,A258+1,A258)</f>
        <v>2009</v>
      </c>
      <c r="B259" s="42" t="s">
        <v>67</v>
      </c>
      <c r="C259" s="14">
        <v>40154</v>
      </c>
      <c r="D259" s="29" t="str">
        <f t="shared" ref="D259:D322" si="9">A259&amp;"-"&amp;TEXT((MONTH(C259-(MOD(C259-2,7))+2)),"00")</f>
        <v>2009-12</v>
      </c>
      <c r="E259" s="15">
        <v>1.24</v>
      </c>
      <c r="F259" s="24"/>
    </row>
    <row r="260" spans="1:6" ht="14.25" x14ac:dyDescent="0.2">
      <c r="A260" s="9">
        <f t="shared" si="8"/>
        <v>2009</v>
      </c>
      <c r="B260" s="42" t="s">
        <v>68</v>
      </c>
      <c r="C260" s="14">
        <v>40161</v>
      </c>
      <c r="D260" s="29" t="str">
        <f t="shared" si="9"/>
        <v>2009-12</v>
      </c>
      <c r="E260" s="15">
        <v>1.24</v>
      </c>
      <c r="F260" s="24"/>
    </row>
    <row r="261" spans="1:6" ht="14.25" x14ac:dyDescent="0.2">
      <c r="A261" s="9">
        <f t="shared" si="8"/>
        <v>2009</v>
      </c>
      <c r="B261" s="42" t="s">
        <v>69</v>
      </c>
      <c r="C261" s="14">
        <v>40168</v>
      </c>
      <c r="D261" s="29" t="str">
        <f t="shared" si="9"/>
        <v>2009-12</v>
      </c>
      <c r="E261" s="15">
        <v>1.23</v>
      </c>
      <c r="F261" s="24"/>
    </row>
    <row r="262" spans="1:6" ht="14.25" x14ac:dyDescent="0.2">
      <c r="A262" s="9">
        <f t="shared" si="8"/>
        <v>2009</v>
      </c>
      <c r="B262" s="42" t="s">
        <v>70</v>
      </c>
      <c r="C262" s="14">
        <v>40175</v>
      </c>
      <c r="D262" s="29" t="str">
        <f t="shared" si="9"/>
        <v>2009-12</v>
      </c>
      <c r="E262" s="15">
        <v>1.23</v>
      </c>
      <c r="F262" s="24"/>
    </row>
    <row r="263" spans="1:6" ht="14.25" x14ac:dyDescent="0.2">
      <c r="A263" s="9">
        <f t="shared" si="8"/>
        <v>2010</v>
      </c>
      <c r="B263" s="42" t="s">
        <v>18</v>
      </c>
      <c r="C263" s="14">
        <v>40182</v>
      </c>
      <c r="D263" s="29" t="str">
        <f t="shared" si="9"/>
        <v>2010-01</v>
      </c>
      <c r="E263" s="15">
        <v>1.22</v>
      </c>
      <c r="F263" s="24"/>
    </row>
    <row r="264" spans="1:6" ht="14.25" x14ac:dyDescent="0.2">
      <c r="A264" s="9">
        <f t="shared" si="8"/>
        <v>2010</v>
      </c>
      <c r="B264" s="42" t="s">
        <v>19</v>
      </c>
      <c r="C264" s="14">
        <v>40189</v>
      </c>
      <c r="D264" s="29" t="str">
        <f t="shared" si="9"/>
        <v>2010-01</v>
      </c>
      <c r="E264" s="15">
        <v>1.22</v>
      </c>
      <c r="F264" s="24"/>
    </row>
    <row r="265" spans="1:6" ht="14.25" x14ac:dyDescent="0.2">
      <c r="A265" s="9">
        <f t="shared" si="8"/>
        <v>2010</v>
      </c>
      <c r="B265" s="42" t="s">
        <v>20</v>
      </c>
      <c r="C265" s="14">
        <v>40196</v>
      </c>
      <c r="D265" s="29" t="str">
        <f t="shared" si="9"/>
        <v>2010-01</v>
      </c>
      <c r="E265" s="15">
        <v>1.23</v>
      </c>
      <c r="F265" s="24"/>
    </row>
    <row r="266" spans="1:6" ht="14.25" x14ac:dyDescent="0.2">
      <c r="A266" s="9">
        <f t="shared" si="8"/>
        <v>2010</v>
      </c>
      <c r="B266" s="42" t="s">
        <v>21</v>
      </c>
      <c r="C266" s="14">
        <v>40203</v>
      </c>
      <c r="D266" s="29" t="str">
        <f t="shared" si="9"/>
        <v>2010-01</v>
      </c>
      <c r="E266" s="15">
        <v>1.24</v>
      </c>
      <c r="F266" s="24"/>
    </row>
    <row r="267" spans="1:6" ht="14.25" x14ac:dyDescent="0.2">
      <c r="A267" s="9">
        <f t="shared" si="8"/>
        <v>2010</v>
      </c>
      <c r="B267" s="42" t="s">
        <v>22</v>
      </c>
      <c r="C267" s="14">
        <v>40210</v>
      </c>
      <c r="D267" s="29" t="str">
        <f t="shared" si="9"/>
        <v>2010-02</v>
      </c>
      <c r="E267" s="15">
        <v>1.23</v>
      </c>
      <c r="F267" s="24"/>
    </row>
    <row r="268" spans="1:6" ht="14.25" x14ac:dyDescent="0.2">
      <c r="A268" s="9">
        <f t="shared" si="8"/>
        <v>2010</v>
      </c>
      <c r="B268" s="42" t="s">
        <v>23</v>
      </c>
      <c r="C268" s="14">
        <v>40217</v>
      </c>
      <c r="D268" s="29" t="str">
        <f t="shared" si="9"/>
        <v>2010-02</v>
      </c>
      <c r="E268" s="15">
        <v>1.25</v>
      </c>
      <c r="F268" s="24"/>
    </row>
    <row r="269" spans="1:6" ht="14.25" x14ac:dyDescent="0.2">
      <c r="A269" s="9">
        <f t="shared" si="8"/>
        <v>2010</v>
      </c>
      <c r="B269" s="42" t="s">
        <v>24</v>
      </c>
      <c r="C269" s="14">
        <v>40224</v>
      </c>
      <c r="D269" s="29" t="str">
        <f t="shared" si="9"/>
        <v>2010-02</v>
      </c>
      <c r="E269" s="15">
        <v>1.31</v>
      </c>
      <c r="F269" s="24"/>
    </row>
    <row r="270" spans="1:6" ht="14.25" x14ac:dyDescent="0.2">
      <c r="A270" s="9">
        <f t="shared" si="8"/>
        <v>2010</v>
      </c>
      <c r="B270" s="42" t="s">
        <v>25</v>
      </c>
      <c r="C270" s="14">
        <v>40231</v>
      </c>
      <c r="D270" s="29" t="str">
        <f t="shared" si="9"/>
        <v>2010-02</v>
      </c>
      <c r="E270" s="15">
        <v>1.35</v>
      </c>
      <c r="F270" s="24"/>
    </row>
    <row r="271" spans="1:6" ht="14.25" x14ac:dyDescent="0.2">
      <c r="A271" s="9">
        <f t="shared" si="8"/>
        <v>2010</v>
      </c>
      <c r="B271" s="42" t="s">
        <v>26</v>
      </c>
      <c r="C271" s="14">
        <v>40238</v>
      </c>
      <c r="D271" s="29" t="str">
        <f t="shared" si="9"/>
        <v>2010-03</v>
      </c>
      <c r="E271" s="15">
        <v>1.32</v>
      </c>
      <c r="F271" s="24"/>
    </row>
    <row r="272" spans="1:6" ht="14.25" x14ac:dyDescent="0.2">
      <c r="A272" s="9">
        <f t="shared" si="8"/>
        <v>2010</v>
      </c>
      <c r="B272" s="42" t="s">
        <v>27</v>
      </c>
      <c r="C272" s="14">
        <v>40245</v>
      </c>
      <c r="D272" s="29" t="str">
        <f t="shared" si="9"/>
        <v>2010-03</v>
      </c>
      <c r="E272" s="15">
        <v>1.31</v>
      </c>
      <c r="F272" s="24"/>
    </row>
    <row r="273" spans="1:6" ht="14.25" x14ac:dyDescent="0.2">
      <c r="A273" s="9">
        <f t="shared" si="8"/>
        <v>2010</v>
      </c>
      <c r="B273" s="42" t="s">
        <v>28</v>
      </c>
      <c r="C273" s="14">
        <v>40252</v>
      </c>
      <c r="D273" s="29" t="str">
        <f t="shared" si="9"/>
        <v>2010-03</v>
      </c>
      <c r="E273" s="15">
        <v>1.3</v>
      </c>
      <c r="F273" s="24"/>
    </row>
    <row r="274" spans="1:6" ht="14.25" x14ac:dyDescent="0.2">
      <c r="A274" s="9">
        <f t="shared" si="8"/>
        <v>2010</v>
      </c>
      <c r="B274" s="42" t="s">
        <v>29</v>
      </c>
      <c r="C274" s="14">
        <v>40259</v>
      </c>
      <c r="D274" s="29" t="str">
        <f t="shared" si="9"/>
        <v>2010-03</v>
      </c>
      <c r="E274" s="15">
        <v>1.31</v>
      </c>
      <c r="F274" s="24"/>
    </row>
    <row r="275" spans="1:6" ht="14.25" x14ac:dyDescent="0.2">
      <c r="A275" s="9">
        <f t="shared" si="8"/>
        <v>2010</v>
      </c>
      <c r="B275" s="42" t="s">
        <v>30</v>
      </c>
      <c r="C275" s="14">
        <v>40266</v>
      </c>
      <c r="D275" s="29" t="str">
        <f t="shared" si="9"/>
        <v>2010-03</v>
      </c>
      <c r="E275" s="15">
        <v>1.29</v>
      </c>
      <c r="F275" s="24"/>
    </row>
    <row r="276" spans="1:6" ht="14.25" x14ac:dyDescent="0.2">
      <c r="A276" s="9">
        <f t="shared" si="8"/>
        <v>2010</v>
      </c>
      <c r="B276" s="42" t="s">
        <v>31</v>
      </c>
      <c r="C276" s="14">
        <v>40273</v>
      </c>
      <c r="D276" s="29" t="str">
        <f t="shared" si="9"/>
        <v>2010-04</v>
      </c>
      <c r="E276" s="15">
        <v>1.28</v>
      </c>
      <c r="F276" s="24"/>
    </row>
    <row r="277" spans="1:6" ht="14.25" x14ac:dyDescent="0.2">
      <c r="A277" s="9">
        <f t="shared" si="8"/>
        <v>2010</v>
      </c>
      <c r="B277" s="42" t="s">
        <v>32</v>
      </c>
      <c r="C277" s="14">
        <v>40280</v>
      </c>
      <c r="D277" s="29" t="str">
        <f t="shared" si="9"/>
        <v>2010-04</v>
      </c>
      <c r="E277" s="15">
        <v>1.27</v>
      </c>
      <c r="F277" s="24"/>
    </row>
    <row r="278" spans="1:6" ht="14.25" x14ac:dyDescent="0.2">
      <c r="A278" s="9">
        <f t="shared" si="8"/>
        <v>2010</v>
      </c>
      <c r="B278" s="42" t="s">
        <v>33</v>
      </c>
      <c r="C278" s="14">
        <v>40287</v>
      </c>
      <c r="D278" s="29" t="str">
        <f t="shared" si="9"/>
        <v>2010-04</v>
      </c>
      <c r="E278" s="15">
        <v>1.28</v>
      </c>
      <c r="F278" s="24"/>
    </row>
    <row r="279" spans="1:6" ht="14.25" x14ac:dyDescent="0.2">
      <c r="A279" s="9">
        <f t="shared" si="8"/>
        <v>2010</v>
      </c>
      <c r="B279" s="42" t="s">
        <v>34</v>
      </c>
      <c r="C279" s="14">
        <v>40294</v>
      </c>
      <c r="D279" s="29" t="str">
        <f t="shared" si="9"/>
        <v>2010-04</v>
      </c>
      <c r="E279" s="15">
        <v>1.32</v>
      </c>
      <c r="F279" s="24"/>
    </row>
    <row r="280" spans="1:6" ht="14.25" x14ac:dyDescent="0.2">
      <c r="A280" s="9">
        <f t="shared" si="8"/>
        <v>2010</v>
      </c>
      <c r="B280" s="42" t="s">
        <v>35</v>
      </c>
      <c r="C280" s="14">
        <v>40301</v>
      </c>
      <c r="D280" s="29" t="str">
        <f t="shared" si="9"/>
        <v>2010-05</v>
      </c>
      <c r="E280" s="15">
        <v>1.38</v>
      </c>
      <c r="F280" s="24"/>
    </row>
    <row r="281" spans="1:6" ht="14.25" x14ac:dyDescent="0.2">
      <c r="A281" s="9">
        <f t="shared" si="8"/>
        <v>2010</v>
      </c>
      <c r="B281" s="42" t="s">
        <v>36</v>
      </c>
      <c r="C281" s="14">
        <v>40308</v>
      </c>
      <c r="D281" s="29" t="str">
        <f t="shared" si="9"/>
        <v>2010-05</v>
      </c>
      <c r="E281" s="15">
        <v>1.36</v>
      </c>
      <c r="F281" s="24"/>
    </row>
    <row r="282" spans="1:6" ht="14.25" x14ac:dyDescent="0.2">
      <c r="A282" s="9">
        <f t="shared" si="8"/>
        <v>2010</v>
      </c>
      <c r="B282" s="42" t="s">
        <v>37</v>
      </c>
      <c r="C282" s="14">
        <v>40315</v>
      </c>
      <c r="D282" s="29" t="str">
        <f t="shared" si="9"/>
        <v>2010-05</v>
      </c>
      <c r="E282" s="15">
        <v>1.37</v>
      </c>
      <c r="F282" s="24"/>
    </row>
    <row r="283" spans="1:6" ht="14.25" x14ac:dyDescent="0.2">
      <c r="A283" s="9">
        <f t="shared" si="8"/>
        <v>2010</v>
      </c>
      <c r="B283" s="42" t="s">
        <v>38</v>
      </c>
      <c r="C283" s="14">
        <v>40322</v>
      </c>
      <c r="D283" s="29" t="str">
        <f t="shared" si="9"/>
        <v>2010-05</v>
      </c>
      <c r="E283" s="15">
        <v>1.41</v>
      </c>
      <c r="F283" s="24"/>
    </row>
    <row r="284" spans="1:6" ht="14.25" x14ac:dyDescent="0.2">
      <c r="A284" s="9">
        <f t="shared" si="8"/>
        <v>2010</v>
      </c>
      <c r="B284" s="42" t="s">
        <v>39</v>
      </c>
      <c r="C284" s="14">
        <v>40329</v>
      </c>
      <c r="D284" s="29" t="str">
        <f t="shared" si="9"/>
        <v>2010-06</v>
      </c>
      <c r="E284" s="15">
        <v>1.41</v>
      </c>
      <c r="F284" s="24"/>
    </row>
    <row r="285" spans="1:6" ht="14.25" x14ac:dyDescent="0.2">
      <c r="A285" s="9">
        <f t="shared" si="8"/>
        <v>2010</v>
      </c>
      <c r="B285" s="42" t="s">
        <v>40</v>
      </c>
      <c r="C285" s="14">
        <v>40336</v>
      </c>
      <c r="D285" s="29" t="str">
        <f t="shared" si="9"/>
        <v>2010-06</v>
      </c>
      <c r="E285" s="15">
        <v>1.44</v>
      </c>
      <c r="F285" s="24"/>
    </row>
    <row r="286" spans="1:6" ht="14.25" x14ac:dyDescent="0.2">
      <c r="A286" s="9">
        <f t="shared" si="8"/>
        <v>2010</v>
      </c>
      <c r="B286" s="42" t="s">
        <v>41</v>
      </c>
      <c r="C286" s="14">
        <v>40343</v>
      </c>
      <c r="D286" s="29" t="str">
        <f t="shared" si="9"/>
        <v>2010-06</v>
      </c>
      <c r="E286" s="15">
        <v>1.45</v>
      </c>
      <c r="F286" s="24"/>
    </row>
    <row r="287" spans="1:6" ht="14.25" x14ac:dyDescent="0.2">
      <c r="A287" s="9">
        <f t="shared" si="8"/>
        <v>2010</v>
      </c>
      <c r="B287" s="42" t="s">
        <v>42</v>
      </c>
      <c r="C287" s="14">
        <v>40350</v>
      </c>
      <c r="D287" s="29" t="str">
        <f t="shared" si="9"/>
        <v>2010-06</v>
      </c>
      <c r="E287" s="15">
        <v>1.45</v>
      </c>
      <c r="F287" s="24"/>
    </row>
    <row r="288" spans="1:6" ht="14.25" x14ac:dyDescent="0.2">
      <c r="A288" s="9">
        <f t="shared" si="8"/>
        <v>2010</v>
      </c>
      <c r="B288" s="42" t="s">
        <v>43</v>
      </c>
      <c r="C288" s="14">
        <v>40357</v>
      </c>
      <c r="D288" s="29" t="str">
        <f t="shared" si="9"/>
        <v>2010-06</v>
      </c>
      <c r="E288" s="15">
        <v>1.44</v>
      </c>
      <c r="F288" s="24"/>
    </row>
    <row r="289" spans="1:6" ht="14.25" x14ac:dyDescent="0.2">
      <c r="A289" s="9">
        <f t="shared" si="8"/>
        <v>2010</v>
      </c>
      <c r="B289" s="42" t="s">
        <v>44</v>
      </c>
      <c r="C289" s="14">
        <v>40364</v>
      </c>
      <c r="D289" s="29" t="str">
        <f t="shared" si="9"/>
        <v>2010-07</v>
      </c>
      <c r="E289" s="15">
        <v>1.44</v>
      </c>
      <c r="F289" s="24"/>
    </row>
    <row r="290" spans="1:6" ht="14.25" x14ac:dyDescent="0.2">
      <c r="A290" s="9">
        <f t="shared" si="8"/>
        <v>2010</v>
      </c>
      <c r="B290" s="42" t="s">
        <v>45</v>
      </c>
      <c r="C290" s="14">
        <v>40371</v>
      </c>
      <c r="D290" s="29" t="str">
        <f t="shared" si="9"/>
        <v>2010-07</v>
      </c>
      <c r="E290" s="15">
        <v>1.44</v>
      </c>
      <c r="F290" s="24"/>
    </row>
    <row r="291" spans="1:6" ht="14.25" x14ac:dyDescent="0.2">
      <c r="A291" s="9">
        <f t="shared" si="8"/>
        <v>2010</v>
      </c>
      <c r="B291" s="42" t="s">
        <v>46</v>
      </c>
      <c r="C291" s="14">
        <v>40378</v>
      </c>
      <c r="D291" s="29" t="str">
        <f t="shared" si="9"/>
        <v>2010-07</v>
      </c>
      <c r="E291" s="15">
        <v>1.44</v>
      </c>
      <c r="F291" s="24"/>
    </row>
    <row r="292" spans="1:6" ht="14.25" x14ac:dyDescent="0.2">
      <c r="A292" s="9">
        <f t="shared" si="8"/>
        <v>2010</v>
      </c>
      <c r="B292" s="42" t="s">
        <v>47</v>
      </c>
      <c r="C292" s="14">
        <v>40385</v>
      </c>
      <c r="D292" s="29" t="str">
        <f t="shared" si="9"/>
        <v>2010-07</v>
      </c>
      <c r="E292" s="15">
        <v>1.4</v>
      </c>
      <c r="F292" s="24"/>
    </row>
    <row r="293" spans="1:6" ht="14.25" x14ac:dyDescent="0.2">
      <c r="A293" s="9">
        <f t="shared" si="8"/>
        <v>2010</v>
      </c>
      <c r="B293" s="42" t="s">
        <v>48</v>
      </c>
      <c r="C293" s="14">
        <v>40392</v>
      </c>
      <c r="D293" s="29" t="str">
        <f t="shared" si="9"/>
        <v>2010-08</v>
      </c>
      <c r="E293" s="15">
        <v>1.4</v>
      </c>
      <c r="F293" s="24"/>
    </row>
    <row r="294" spans="1:6" ht="14.25" x14ac:dyDescent="0.2">
      <c r="A294" s="9">
        <f t="shared" si="8"/>
        <v>2010</v>
      </c>
      <c r="B294" s="42" t="s">
        <v>49</v>
      </c>
      <c r="C294" s="14">
        <v>40399</v>
      </c>
      <c r="D294" s="29" t="str">
        <f t="shared" si="9"/>
        <v>2010-08</v>
      </c>
      <c r="E294" s="15">
        <v>1.4</v>
      </c>
      <c r="F294" s="24"/>
    </row>
    <row r="295" spans="1:6" ht="14.25" x14ac:dyDescent="0.2">
      <c r="A295" s="9">
        <f t="shared" si="8"/>
        <v>2010</v>
      </c>
      <c r="B295" s="42" t="s">
        <v>50</v>
      </c>
      <c r="C295" s="14">
        <v>40406</v>
      </c>
      <c r="D295" s="29" t="str">
        <f t="shared" si="9"/>
        <v>2010-08</v>
      </c>
      <c r="E295" s="15">
        <v>1.42</v>
      </c>
      <c r="F295" s="24"/>
    </row>
    <row r="296" spans="1:6" ht="14.25" x14ac:dyDescent="0.2">
      <c r="A296" s="9">
        <f t="shared" si="8"/>
        <v>2010</v>
      </c>
      <c r="B296" s="42" t="s">
        <v>51</v>
      </c>
      <c r="C296" s="14">
        <v>40413</v>
      </c>
      <c r="D296" s="29" t="str">
        <f t="shared" si="9"/>
        <v>2010-08</v>
      </c>
      <c r="E296" s="15">
        <v>1.44</v>
      </c>
      <c r="F296" s="24"/>
    </row>
    <row r="297" spans="1:6" ht="14.25" x14ac:dyDescent="0.2">
      <c r="A297" s="9">
        <f t="shared" si="8"/>
        <v>2010</v>
      </c>
      <c r="B297" s="42" t="s">
        <v>52</v>
      </c>
      <c r="C297" s="14">
        <v>40420</v>
      </c>
      <c r="D297" s="29" t="str">
        <f t="shared" si="9"/>
        <v>2010-09</v>
      </c>
      <c r="E297" s="15">
        <v>1.45</v>
      </c>
      <c r="F297" s="24"/>
    </row>
    <row r="298" spans="1:6" ht="14.25" x14ac:dyDescent="0.2">
      <c r="A298" s="9">
        <f t="shared" si="8"/>
        <v>2010</v>
      </c>
      <c r="B298" s="42" t="s">
        <v>53</v>
      </c>
      <c r="C298" s="14">
        <v>40427</v>
      </c>
      <c r="D298" s="29" t="str">
        <f t="shared" si="9"/>
        <v>2010-09</v>
      </c>
      <c r="E298" s="15">
        <v>1.43</v>
      </c>
      <c r="F298" s="24"/>
    </row>
    <row r="299" spans="1:6" ht="14.25" x14ac:dyDescent="0.2">
      <c r="A299" s="9">
        <f t="shared" si="8"/>
        <v>2010</v>
      </c>
      <c r="B299" s="42" t="s">
        <v>54</v>
      </c>
      <c r="C299" s="14">
        <v>40434</v>
      </c>
      <c r="D299" s="29" t="str">
        <f t="shared" si="9"/>
        <v>2010-09</v>
      </c>
      <c r="E299" s="15">
        <v>1.42</v>
      </c>
      <c r="F299" s="24"/>
    </row>
    <row r="300" spans="1:6" ht="14.25" x14ac:dyDescent="0.2">
      <c r="A300" s="9">
        <f t="shared" si="8"/>
        <v>2010</v>
      </c>
      <c r="B300" s="42" t="s">
        <v>55</v>
      </c>
      <c r="C300" s="14">
        <v>40441</v>
      </c>
      <c r="D300" s="29" t="str">
        <f t="shared" si="9"/>
        <v>2010-09</v>
      </c>
      <c r="E300" s="15">
        <v>1.4</v>
      </c>
      <c r="F300" s="24"/>
    </row>
    <row r="301" spans="1:6" ht="14.25" x14ac:dyDescent="0.2">
      <c r="A301" s="9">
        <f t="shared" si="8"/>
        <v>2010</v>
      </c>
      <c r="B301" s="42" t="s">
        <v>56</v>
      </c>
      <c r="C301" s="14">
        <v>40448</v>
      </c>
      <c r="D301" s="29" t="str">
        <f t="shared" si="9"/>
        <v>2010-09</v>
      </c>
      <c r="E301" s="15">
        <v>1.36</v>
      </c>
      <c r="F301" s="24"/>
    </row>
    <row r="302" spans="1:6" ht="14.25" x14ac:dyDescent="0.2">
      <c r="A302" s="9">
        <f t="shared" si="8"/>
        <v>2010</v>
      </c>
      <c r="B302" s="42" t="s">
        <v>57</v>
      </c>
      <c r="C302" s="14">
        <v>40455</v>
      </c>
      <c r="D302" s="29" t="str">
        <f t="shared" si="9"/>
        <v>2010-10</v>
      </c>
      <c r="E302" s="15">
        <v>1.34</v>
      </c>
      <c r="F302" s="24"/>
    </row>
    <row r="303" spans="1:6" ht="14.25" x14ac:dyDescent="0.2">
      <c r="A303" s="9">
        <f t="shared" si="8"/>
        <v>2010</v>
      </c>
      <c r="B303" s="42" t="s">
        <v>58</v>
      </c>
      <c r="C303" s="14">
        <v>40462</v>
      </c>
      <c r="D303" s="29" t="str">
        <f t="shared" si="9"/>
        <v>2010-10</v>
      </c>
      <c r="E303" s="15">
        <v>1.33</v>
      </c>
      <c r="F303" s="24"/>
    </row>
    <row r="304" spans="1:6" ht="14.25" x14ac:dyDescent="0.2">
      <c r="A304" s="9">
        <f t="shared" si="8"/>
        <v>2010</v>
      </c>
      <c r="B304" s="42" t="s">
        <v>59</v>
      </c>
      <c r="C304" s="14">
        <v>40469</v>
      </c>
      <c r="D304" s="29" t="str">
        <f t="shared" si="9"/>
        <v>2010-10</v>
      </c>
      <c r="E304" s="15">
        <v>1.33</v>
      </c>
      <c r="F304" s="24"/>
    </row>
    <row r="305" spans="1:6" ht="14.25" x14ac:dyDescent="0.2">
      <c r="A305" s="9">
        <f t="shared" si="8"/>
        <v>2010</v>
      </c>
      <c r="B305" s="42" t="s">
        <v>60</v>
      </c>
      <c r="C305" s="14">
        <v>40476</v>
      </c>
      <c r="D305" s="29" t="str">
        <f t="shared" si="9"/>
        <v>2010-10</v>
      </c>
      <c r="E305" s="15">
        <v>1.33</v>
      </c>
      <c r="F305" s="24"/>
    </row>
    <row r="306" spans="1:6" ht="14.25" x14ac:dyDescent="0.2">
      <c r="A306" s="9">
        <f t="shared" si="8"/>
        <v>2010</v>
      </c>
      <c r="B306" s="42" t="s">
        <v>61</v>
      </c>
      <c r="C306" s="14">
        <v>40483</v>
      </c>
      <c r="D306" s="29" t="str">
        <f t="shared" si="9"/>
        <v>2010-11</v>
      </c>
      <c r="E306" s="15">
        <v>1.32</v>
      </c>
      <c r="F306" s="24"/>
    </row>
    <row r="307" spans="1:6" ht="14.25" x14ac:dyDescent="0.2">
      <c r="A307" s="9">
        <f t="shared" si="8"/>
        <v>2010</v>
      </c>
      <c r="B307" s="42" t="s">
        <v>62</v>
      </c>
      <c r="C307" s="14">
        <v>40490</v>
      </c>
      <c r="D307" s="29" t="str">
        <f t="shared" si="9"/>
        <v>2010-11</v>
      </c>
      <c r="E307" s="15">
        <v>1.32</v>
      </c>
      <c r="F307" s="24"/>
    </row>
    <row r="308" spans="1:6" ht="14.25" x14ac:dyDescent="0.2">
      <c r="A308" s="9">
        <f t="shared" si="8"/>
        <v>2010</v>
      </c>
      <c r="B308" s="42" t="s">
        <v>63</v>
      </c>
      <c r="C308" s="14">
        <v>40497</v>
      </c>
      <c r="D308" s="29" t="str">
        <f t="shared" si="9"/>
        <v>2010-11</v>
      </c>
      <c r="E308" s="15">
        <v>1.32</v>
      </c>
      <c r="F308" s="24"/>
    </row>
    <row r="309" spans="1:6" ht="14.25" x14ac:dyDescent="0.2">
      <c r="A309" s="9">
        <f t="shared" si="8"/>
        <v>2010</v>
      </c>
      <c r="B309" s="42" t="s">
        <v>64</v>
      </c>
      <c r="C309" s="14">
        <v>40504</v>
      </c>
      <c r="D309" s="29" t="str">
        <f t="shared" si="9"/>
        <v>2010-11</v>
      </c>
      <c r="E309" s="15">
        <v>1.32</v>
      </c>
      <c r="F309" s="24"/>
    </row>
    <row r="310" spans="1:6" ht="14.25" x14ac:dyDescent="0.2">
      <c r="A310" s="9">
        <f t="shared" si="8"/>
        <v>2010</v>
      </c>
      <c r="B310" s="42" t="s">
        <v>65</v>
      </c>
      <c r="C310" s="14">
        <v>40511</v>
      </c>
      <c r="D310" s="29" t="str">
        <f t="shared" si="9"/>
        <v>2010-12</v>
      </c>
      <c r="E310" s="15">
        <v>1.32</v>
      </c>
      <c r="F310" s="24"/>
    </row>
    <row r="311" spans="1:6" ht="14.25" x14ac:dyDescent="0.2">
      <c r="A311" s="9">
        <f t="shared" si="8"/>
        <v>2010</v>
      </c>
      <c r="B311" s="42" t="s">
        <v>66</v>
      </c>
      <c r="C311" s="14">
        <v>40518</v>
      </c>
      <c r="D311" s="29" t="str">
        <f t="shared" si="9"/>
        <v>2010-12</v>
      </c>
      <c r="E311" s="15">
        <v>1.31</v>
      </c>
      <c r="F311" s="24"/>
    </row>
    <row r="312" spans="1:6" ht="14.25" x14ac:dyDescent="0.2">
      <c r="A312" s="9">
        <f t="shared" si="8"/>
        <v>2010</v>
      </c>
      <c r="B312" s="42" t="s">
        <v>67</v>
      </c>
      <c r="C312" s="14">
        <v>40525</v>
      </c>
      <c r="D312" s="29" t="str">
        <f t="shared" si="9"/>
        <v>2010-12</v>
      </c>
      <c r="E312" s="15">
        <v>1.32</v>
      </c>
      <c r="F312" s="24"/>
    </row>
    <row r="313" spans="1:6" ht="14.25" x14ac:dyDescent="0.2">
      <c r="A313" s="9">
        <f t="shared" si="8"/>
        <v>2010</v>
      </c>
      <c r="B313" s="42" t="s">
        <v>68</v>
      </c>
      <c r="C313" s="14">
        <v>40532</v>
      </c>
      <c r="D313" s="29" t="str">
        <f t="shared" si="9"/>
        <v>2010-12</v>
      </c>
      <c r="E313" s="15">
        <v>1.33</v>
      </c>
      <c r="F313" s="24"/>
    </row>
    <row r="314" spans="1:6" ht="14.25" x14ac:dyDescent="0.2">
      <c r="A314" s="9">
        <f t="shared" si="8"/>
        <v>2010</v>
      </c>
      <c r="B314" s="42" t="s">
        <v>69</v>
      </c>
      <c r="C314" s="14">
        <v>40539</v>
      </c>
      <c r="D314" s="29" t="str">
        <f t="shared" si="9"/>
        <v>2010-12</v>
      </c>
      <c r="E314" s="15">
        <v>1.36</v>
      </c>
      <c r="F314" s="24"/>
    </row>
    <row r="315" spans="1:6" ht="14.25" x14ac:dyDescent="0.2">
      <c r="A315" s="9">
        <f t="shared" si="8"/>
        <v>2011</v>
      </c>
      <c r="B315" s="42" t="s">
        <v>18</v>
      </c>
      <c r="C315" s="14">
        <v>40546</v>
      </c>
      <c r="D315" s="29" t="str">
        <f t="shared" si="9"/>
        <v>2011-01</v>
      </c>
      <c r="E315" s="15">
        <v>1.36</v>
      </c>
      <c r="F315" s="24"/>
    </row>
    <row r="316" spans="1:6" ht="14.25" x14ac:dyDescent="0.2">
      <c r="A316" s="9">
        <f t="shared" si="8"/>
        <v>2011</v>
      </c>
      <c r="B316" s="42" t="s">
        <v>19</v>
      </c>
      <c r="C316" s="14">
        <v>40553</v>
      </c>
      <c r="D316" s="29" t="str">
        <f t="shared" si="9"/>
        <v>2011-01</v>
      </c>
      <c r="E316" s="15">
        <v>1.37</v>
      </c>
      <c r="F316" s="24"/>
    </row>
    <row r="317" spans="1:6" ht="14.25" x14ac:dyDescent="0.2">
      <c r="A317" s="9">
        <f t="shared" si="8"/>
        <v>2011</v>
      </c>
      <c r="B317" s="42" t="s">
        <v>20</v>
      </c>
      <c r="C317" s="14">
        <v>40560</v>
      </c>
      <c r="D317" s="29" t="str">
        <f t="shared" si="9"/>
        <v>2011-01</v>
      </c>
      <c r="E317" s="15">
        <v>1.37</v>
      </c>
      <c r="F317" s="24"/>
    </row>
    <row r="318" spans="1:6" ht="14.25" x14ac:dyDescent="0.2">
      <c r="A318" s="9">
        <f t="shared" si="8"/>
        <v>2011</v>
      </c>
      <c r="B318" s="42" t="s">
        <v>21</v>
      </c>
      <c r="C318" s="14">
        <v>40567</v>
      </c>
      <c r="D318" s="29" t="str">
        <f t="shared" si="9"/>
        <v>2011-01</v>
      </c>
      <c r="E318" s="15">
        <v>1.35</v>
      </c>
      <c r="F318" s="24"/>
    </row>
    <row r="319" spans="1:6" ht="14.25" x14ac:dyDescent="0.2">
      <c r="A319" s="9">
        <f t="shared" si="8"/>
        <v>2011</v>
      </c>
      <c r="B319" s="42" t="s">
        <v>22</v>
      </c>
      <c r="C319" s="14">
        <v>40574</v>
      </c>
      <c r="D319" s="29" t="str">
        <f t="shared" si="9"/>
        <v>2011-02</v>
      </c>
      <c r="E319" s="15">
        <v>1.36</v>
      </c>
      <c r="F319" s="24"/>
    </row>
    <row r="320" spans="1:6" ht="14.25" x14ac:dyDescent="0.2">
      <c r="A320" s="9">
        <f t="shared" si="8"/>
        <v>2011</v>
      </c>
      <c r="B320" s="42" t="s">
        <v>23</v>
      </c>
      <c r="C320" s="14">
        <v>40581</v>
      </c>
      <c r="D320" s="29" t="str">
        <f t="shared" si="9"/>
        <v>2011-02</v>
      </c>
      <c r="E320" s="15">
        <v>1.41</v>
      </c>
      <c r="F320" s="24"/>
    </row>
    <row r="321" spans="1:6" ht="14.25" x14ac:dyDescent="0.2">
      <c r="A321" s="9">
        <f t="shared" si="8"/>
        <v>2011</v>
      </c>
      <c r="B321" s="42" t="s">
        <v>24</v>
      </c>
      <c r="C321" s="14">
        <v>40588</v>
      </c>
      <c r="D321" s="29" t="str">
        <f t="shared" si="9"/>
        <v>2011-02</v>
      </c>
      <c r="E321" s="15">
        <v>1.44</v>
      </c>
      <c r="F321" s="24"/>
    </row>
    <row r="322" spans="1:6" ht="14.25" x14ac:dyDescent="0.2">
      <c r="A322" s="9">
        <f t="shared" si="8"/>
        <v>2011</v>
      </c>
      <c r="B322" s="42" t="s">
        <v>25</v>
      </c>
      <c r="C322" s="14">
        <v>40595</v>
      </c>
      <c r="D322" s="29" t="str">
        <f t="shared" si="9"/>
        <v>2011-02</v>
      </c>
      <c r="E322" s="15">
        <v>1.46</v>
      </c>
      <c r="F322" s="24"/>
    </row>
    <row r="323" spans="1:6" ht="14.25" x14ac:dyDescent="0.2">
      <c r="A323" s="9">
        <f t="shared" ref="A323:A386" si="10">IF(VALUE(B323)=1,A322+1,A322)</f>
        <v>2011</v>
      </c>
      <c r="B323" s="42" t="s">
        <v>26</v>
      </c>
      <c r="C323" s="14">
        <v>40602</v>
      </c>
      <c r="D323" s="29" t="str">
        <f t="shared" ref="D323:D386" si="11">A323&amp;"-"&amp;TEXT((MONTH(C323-(MOD(C323-2,7))+2)),"00")</f>
        <v>2011-03</v>
      </c>
      <c r="E323" s="15">
        <v>1.47</v>
      </c>
      <c r="F323" s="24"/>
    </row>
    <row r="324" spans="1:6" ht="14.25" x14ac:dyDescent="0.2">
      <c r="A324" s="9">
        <f t="shared" si="10"/>
        <v>2011</v>
      </c>
      <c r="B324" s="42" t="s">
        <v>27</v>
      </c>
      <c r="C324" s="14">
        <v>40609</v>
      </c>
      <c r="D324" s="29" t="str">
        <f t="shared" si="11"/>
        <v>2011-03</v>
      </c>
      <c r="E324" s="15">
        <v>1.49</v>
      </c>
      <c r="F324" s="24"/>
    </row>
    <row r="325" spans="1:6" ht="14.25" x14ac:dyDescent="0.2">
      <c r="A325" s="9">
        <f t="shared" si="10"/>
        <v>2011</v>
      </c>
      <c r="B325" s="42" t="s">
        <v>28</v>
      </c>
      <c r="C325" s="14">
        <v>40616</v>
      </c>
      <c r="D325" s="29" t="str">
        <f t="shared" si="11"/>
        <v>2011-03</v>
      </c>
      <c r="E325" s="15">
        <v>1.49</v>
      </c>
      <c r="F325" s="24"/>
    </row>
    <row r="326" spans="1:6" ht="14.25" x14ac:dyDescent="0.2">
      <c r="A326" s="9">
        <f t="shared" si="10"/>
        <v>2011</v>
      </c>
      <c r="B326" s="42" t="s">
        <v>29</v>
      </c>
      <c r="C326" s="14">
        <v>40623</v>
      </c>
      <c r="D326" s="29" t="str">
        <f t="shared" si="11"/>
        <v>2011-03</v>
      </c>
      <c r="E326" s="15">
        <v>1.49</v>
      </c>
      <c r="F326" s="24"/>
    </row>
    <row r="327" spans="1:6" ht="14.25" x14ac:dyDescent="0.2">
      <c r="A327" s="9">
        <f t="shared" si="10"/>
        <v>2011</v>
      </c>
      <c r="B327" s="42" t="s">
        <v>30</v>
      </c>
      <c r="C327" s="14">
        <v>40630</v>
      </c>
      <c r="D327" s="29" t="str">
        <f t="shared" si="11"/>
        <v>2011-03</v>
      </c>
      <c r="E327" s="15">
        <v>1.5</v>
      </c>
      <c r="F327" s="24"/>
    </row>
    <row r="328" spans="1:6" ht="14.25" x14ac:dyDescent="0.2">
      <c r="A328" s="9">
        <f t="shared" si="10"/>
        <v>2011</v>
      </c>
      <c r="B328" s="42" t="s">
        <v>31</v>
      </c>
      <c r="C328" s="14">
        <v>40637</v>
      </c>
      <c r="D328" s="29" t="str">
        <f t="shared" si="11"/>
        <v>2011-04</v>
      </c>
      <c r="E328" s="15">
        <v>1.52</v>
      </c>
      <c r="F328" s="24"/>
    </row>
    <row r="329" spans="1:6" ht="14.25" x14ac:dyDescent="0.2">
      <c r="A329" s="9">
        <f t="shared" si="10"/>
        <v>2011</v>
      </c>
      <c r="B329" s="42" t="s">
        <v>32</v>
      </c>
      <c r="C329" s="14">
        <v>40644</v>
      </c>
      <c r="D329" s="29" t="str">
        <f t="shared" si="11"/>
        <v>2011-04</v>
      </c>
      <c r="E329" s="15">
        <v>1.56</v>
      </c>
      <c r="F329" s="24"/>
    </row>
    <row r="330" spans="1:6" ht="14.25" x14ac:dyDescent="0.2">
      <c r="A330" s="9">
        <f t="shared" si="10"/>
        <v>2011</v>
      </c>
      <c r="B330" s="42" t="s">
        <v>33</v>
      </c>
      <c r="C330" s="14">
        <v>40651</v>
      </c>
      <c r="D330" s="29" t="str">
        <f t="shared" si="11"/>
        <v>2011-04</v>
      </c>
      <c r="E330" s="15">
        <v>1.62</v>
      </c>
      <c r="F330" s="24"/>
    </row>
    <row r="331" spans="1:6" ht="14.25" x14ac:dyDescent="0.2">
      <c r="A331" s="9">
        <f t="shared" si="10"/>
        <v>2011</v>
      </c>
      <c r="B331" s="42" t="s">
        <v>34</v>
      </c>
      <c r="C331" s="14">
        <v>40658</v>
      </c>
      <c r="D331" s="29" t="str">
        <f t="shared" si="11"/>
        <v>2011-04</v>
      </c>
      <c r="E331" s="15">
        <v>1.63</v>
      </c>
      <c r="F331" s="24"/>
    </row>
    <row r="332" spans="1:6" ht="14.25" x14ac:dyDescent="0.2">
      <c r="A332" s="9">
        <f t="shared" si="10"/>
        <v>2011</v>
      </c>
      <c r="B332" s="42" t="s">
        <v>35</v>
      </c>
      <c r="C332" s="14">
        <v>40665</v>
      </c>
      <c r="D332" s="29" t="str">
        <f t="shared" si="11"/>
        <v>2011-05</v>
      </c>
      <c r="E332" s="15">
        <v>1.64</v>
      </c>
      <c r="F332" s="24"/>
    </row>
    <row r="333" spans="1:6" ht="14.25" x14ac:dyDescent="0.2">
      <c r="A333" s="9">
        <f t="shared" si="10"/>
        <v>2011</v>
      </c>
      <c r="B333" s="42" t="s">
        <v>36</v>
      </c>
      <c r="C333" s="14">
        <v>40672</v>
      </c>
      <c r="D333" s="29" t="str">
        <f t="shared" si="11"/>
        <v>2011-05</v>
      </c>
      <c r="E333" s="15">
        <v>1.64</v>
      </c>
      <c r="F333" s="24"/>
    </row>
    <row r="334" spans="1:6" ht="14.25" x14ac:dyDescent="0.2">
      <c r="A334" s="9">
        <f t="shared" si="10"/>
        <v>2011</v>
      </c>
      <c r="B334" s="42" t="s">
        <v>37</v>
      </c>
      <c r="C334" s="14">
        <v>40679</v>
      </c>
      <c r="D334" s="29" t="str">
        <f t="shared" si="11"/>
        <v>2011-05</v>
      </c>
      <c r="E334" s="15">
        <v>1.6</v>
      </c>
      <c r="F334" s="24"/>
    </row>
    <row r="335" spans="1:6" ht="14.25" x14ac:dyDescent="0.2">
      <c r="A335" s="9">
        <f t="shared" si="10"/>
        <v>2011</v>
      </c>
      <c r="B335" s="42" t="s">
        <v>38</v>
      </c>
      <c r="C335" s="14">
        <v>40686</v>
      </c>
      <c r="D335" s="29" t="str">
        <f t="shared" si="11"/>
        <v>2011-05</v>
      </c>
      <c r="E335" s="15">
        <v>1.57</v>
      </c>
      <c r="F335" s="24"/>
    </row>
    <row r="336" spans="1:6" ht="14.25" x14ac:dyDescent="0.2">
      <c r="A336" s="9">
        <f t="shared" si="10"/>
        <v>2011</v>
      </c>
      <c r="B336" s="42" t="s">
        <v>39</v>
      </c>
      <c r="C336" s="14">
        <v>40693</v>
      </c>
      <c r="D336" s="29" t="str">
        <f t="shared" si="11"/>
        <v>2011-06</v>
      </c>
      <c r="E336" s="15">
        <v>1.51</v>
      </c>
      <c r="F336" s="24"/>
    </row>
    <row r="337" spans="1:6" ht="14.25" x14ac:dyDescent="0.2">
      <c r="A337" s="9">
        <f t="shared" si="10"/>
        <v>2011</v>
      </c>
      <c r="B337" s="42" t="s">
        <v>40</v>
      </c>
      <c r="C337" s="14">
        <v>40700</v>
      </c>
      <c r="D337" s="29" t="str">
        <f t="shared" si="11"/>
        <v>2011-06</v>
      </c>
      <c r="E337" s="15">
        <v>1.51</v>
      </c>
      <c r="F337" s="24"/>
    </row>
    <row r="338" spans="1:6" ht="14.25" x14ac:dyDescent="0.2">
      <c r="A338" s="9">
        <f t="shared" si="10"/>
        <v>2011</v>
      </c>
      <c r="B338" s="42" t="s">
        <v>41</v>
      </c>
      <c r="C338" s="14">
        <v>40707</v>
      </c>
      <c r="D338" s="29" t="str">
        <f t="shared" si="11"/>
        <v>2011-06</v>
      </c>
      <c r="E338" s="15">
        <v>1.5</v>
      </c>
      <c r="F338" s="24"/>
    </row>
    <row r="339" spans="1:6" ht="14.25" x14ac:dyDescent="0.2">
      <c r="A339" s="9">
        <f t="shared" si="10"/>
        <v>2011</v>
      </c>
      <c r="B339" s="42" t="s">
        <v>42</v>
      </c>
      <c r="C339" s="14">
        <v>40714</v>
      </c>
      <c r="D339" s="29" t="str">
        <f t="shared" si="11"/>
        <v>2011-06</v>
      </c>
      <c r="E339" s="15">
        <v>1.5</v>
      </c>
      <c r="F339" s="24"/>
    </row>
    <row r="340" spans="1:6" ht="14.25" x14ac:dyDescent="0.2">
      <c r="A340" s="9">
        <f t="shared" si="10"/>
        <v>2011</v>
      </c>
      <c r="B340" s="42" t="s">
        <v>43</v>
      </c>
      <c r="C340" s="14">
        <v>40721</v>
      </c>
      <c r="D340" s="29" t="str">
        <f t="shared" si="11"/>
        <v>2011-06</v>
      </c>
      <c r="E340" s="15">
        <v>1.48</v>
      </c>
      <c r="F340" s="24"/>
    </row>
    <row r="341" spans="1:6" ht="14.25" x14ac:dyDescent="0.2">
      <c r="A341" s="9">
        <f t="shared" si="10"/>
        <v>2011</v>
      </c>
      <c r="B341" s="42" t="s">
        <v>44</v>
      </c>
      <c r="C341" s="14">
        <v>40728</v>
      </c>
      <c r="D341" s="29" t="str">
        <f t="shared" si="11"/>
        <v>2011-07</v>
      </c>
      <c r="E341" s="15">
        <v>1.48</v>
      </c>
      <c r="F341" s="24"/>
    </row>
    <row r="342" spans="1:6" ht="14.25" x14ac:dyDescent="0.2">
      <c r="A342" s="9">
        <f t="shared" si="10"/>
        <v>2011</v>
      </c>
      <c r="B342" s="42" t="s">
        <v>45</v>
      </c>
      <c r="C342" s="14">
        <v>40735</v>
      </c>
      <c r="D342" s="29" t="str">
        <f t="shared" si="11"/>
        <v>2011-07</v>
      </c>
      <c r="E342" s="15">
        <v>1.49</v>
      </c>
      <c r="F342" s="24"/>
    </row>
    <row r="343" spans="1:6" ht="14.25" x14ac:dyDescent="0.2">
      <c r="A343" s="9">
        <f t="shared" si="10"/>
        <v>2011</v>
      </c>
      <c r="B343" s="42" t="s">
        <v>46</v>
      </c>
      <c r="C343" s="14">
        <v>40742</v>
      </c>
      <c r="D343" s="29" t="str">
        <f t="shared" si="11"/>
        <v>2011-07</v>
      </c>
      <c r="E343" s="15">
        <v>1.5</v>
      </c>
      <c r="F343" s="24"/>
    </row>
    <row r="344" spans="1:6" ht="14.25" x14ac:dyDescent="0.2">
      <c r="A344" s="9">
        <f t="shared" si="10"/>
        <v>2011</v>
      </c>
      <c r="B344" s="42" t="s">
        <v>47</v>
      </c>
      <c r="C344" s="14">
        <v>40749</v>
      </c>
      <c r="D344" s="29" t="str">
        <f t="shared" si="11"/>
        <v>2011-07</v>
      </c>
      <c r="E344" s="15">
        <v>1.5</v>
      </c>
      <c r="F344" s="24"/>
    </row>
    <row r="345" spans="1:6" ht="14.25" x14ac:dyDescent="0.2">
      <c r="A345" s="9">
        <f t="shared" si="10"/>
        <v>2011</v>
      </c>
      <c r="B345" s="42" t="s">
        <v>48</v>
      </c>
      <c r="C345" s="14">
        <v>40756</v>
      </c>
      <c r="D345" s="29" t="str">
        <f t="shared" si="11"/>
        <v>2011-08</v>
      </c>
      <c r="E345" s="15">
        <v>1.5</v>
      </c>
      <c r="F345" s="24"/>
    </row>
    <row r="346" spans="1:6" ht="14.25" x14ac:dyDescent="0.2">
      <c r="A346" s="9">
        <f t="shared" si="10"/>
        <v>2011</v>
      </c>
      <c r="B346" s="42" t="s">
        <v>49</v>
      </c>
      <c r="C346" s="14">
        <v>40763</v>
      </c>
      <c r="D346" s="29" t="str">
        <f t="shared" si="11"/>
        <v>2011-08</v>
      </c>
      <c r="E346" s="15">
        <v>1.51</v>
      </c>
      <c r="F346" s="24"/>
    </row>
    <row r="347" spans="1:6" ht="14.25" x14ac:dyDescent="0.2">
      <c r="A347" s="9">
        <f t="shared" si="10"/>
        <v>2011</v>
      </c>
      <c r="B347" s="42" t="s">
        <v>50</v>
      </c>
      <c r="C347" s="14">
        <v>40770</v>
      </c>
      <c r="D347" s="29" t="str">
        <f t="shared" si="11"/>
        <v>2011-08</v>
      </c>
      <c r="E347" s="15">
        <v>1.5</v>
      </c>
      <c r="F347" s="24"/>
    </row>
    <row r="348" spans="1:6" ht="14.25" x14ac:dyDescent="0.2">
      <c r="A348" s="9">
        <f t="shared" si="10"/>
        <v>2011</v>
      </c>
      <c r="B348" s="42" t="s">
        <v>51</v>
      </c>
      <c r="C348" s="14">
        <v>40777</v>
      </c>
      <c r="D348" s="29" t="str">
        <f t="shared" si="11"/>
        <v>2011-08</v>
      </c>
      <c r="E348" s="15">
        <v>1.49</v>
      </c>
      <c r="F348" s="24"/>
    </row>
    <row r="349" spans="1:6" ht="14.25" x14ac:dyDescent="0.2">
      <c r="A349" s="9">
        <f t="shared" si="10"/>
        <v>2011</v>
      </c>
      <c r="B349" s="42" t="s">
        <v>52</v>
      </c>
      <c r="C349" s="14">
        <v>40784</v>
      </c>
      <c r="D349" s="29" t="str">
        <f t="shared" si="11"/>
        <v>2011-08</v>
      </c>
      <c r="E349" s="15">
        <v>1.48</v>
      </c>
      <c r="F349" s="24"/>
    </row>
    <row r="350" spans="1:6" ht="14.25" x14ac:dyDescent="0.2">
      <c r="A350" s="9">
        <f t="shared" si="10"/>
        <v>2011</v>
      </c>
      <c r="B350" s="42" t="s">
        <v>53</v>
      </c>
      <c r="C350" s="14">
        <v>40791</v>
      </c>
      <c r="D350" s="29" t="str">
        <f t="shared" si="11"/>
        <v>2011-09</v>
      </c>
      <c r="E350" s="15">
        <v>1.48</v>
      </c>
      <c r="F350" s="24"/>
    </row>
    <row r="351" spans="1:6" ht="14.25" x14ac:dyDescent="0.2">
      <c r="A351" s="9">
        <f t="shared" si="10"/>
        <v>2011</v>
      </c>
      <c r="B351" s="42" t="s">
        <v>54</v>
      </c>
      <c r="C351" s="14">
        <v>40798</v>
      </c>
      <c r="D351" s="29" t="str">
        <f t="shared" si="11"/>
        <v>2011-09</v>
      </c>
      <c r="E351" s="15">
        <v>1.47</v>
      </c>
      <c r="F351" s="24"/>
    </row>
    <row r="352" spans="1:6" ht="14.25" x14ac:dyDescent="0.2">
      <c r="A352" s="9">
        <f t="shared" si="10"/>
        <v>2011</v>
      </c>
      <c r="B352" s="42" t="s">
        <v>55</v>
      </c>
      <c r="C352" s="14">
        <v>40805</v>
      </c>
      <c r="D352" s="29" t="str">
        <f t="shared" si="11"/>
        <v>2011-09</v>
      </c>
      <c r="E352" s="15">
        <v>1.48</v>
      </c>
      <c r="F352" s="24"/>
    </row>
    <row r="353" spans="1:6" ht="14.25" x14ac:dyDescent="0.2">
      <c r="A353" s="9">
        <f t="shared" si="10"/>
        <v>2011</v>
      </c>
      <c r="B353" s="42" t="s">
        <v>56</v>
      </c>
      <c r="C353" s="14">
        <v>40812</v>
      </c>
      <c r="D353" s="29" t="str">
        <f t="shared" si="11"/>
        <v>2011-09</v>
      </c>
      <c r="E353" s="15">
        <v>1.49</v>
      </c>
      <c r="F353" s="24"/>
    </row>
    <row r="354" spans="1:6" ht="14.25" x14ac:dyDescent="0.2">
      <c r="A354" s="9">
        <f t="shared" si="10"/>
        <v>2011</v>
      </c>
      <c r="B354" s="42" t="s">
        <v>57</v>
      </c>
      <c r="C354" s="14">
        <v>40819</v>
      </c>
      <c r="D354" s="29" t="str">
        <f t="shared" si="11"/>
        <v>2011-10</v>
      </c>
      <c r="E354" s="15">
        <v>1.5</v>
      </c>
      <c r="F354" s="24"/>
    </row>
    <row r="355" spans="1:6" ht="14.25" x14ac:dyDescent="0.2">
      <c r="A355" s="9">
        <f t="shared" si="10"/>
        <v>2011</v>
      </c>
      <c r="B355" s="42" t="s">
        <v>58</v>
      </c>
      <c r="C355" s="14">
        <v>40826</v>
      </c>
      <c r="D355" s="29" t="str">
        <f t="shared" si="11"/>
        <v>2011-10</v>
      </c>
      <c r="E355" s="15">
        <v>1.52</v>
      </c>
      <c r="F355" s="24"/>
    </row>
    <row r="356" spans="1:6" ht="14.25" x14ac:dyDescent="0.2">
      <c r="A356" s="9">
        <f t="shared" si="10"/>
        <v>2011</v>
      </c>
      <c r="B356" s="42" t="s">
        <v>59</v>
      </c>
      <c r="C356" s="14">
        <v>40833</v>
      </c>
      <c r="D356" s="29" t="str">
        <f t="shared" si="11"/>
        <v>2011-10</v>
      </c>
      <c r="E356" s="15">
        <v>1.54</v>
      </c>
      <c r="F356" s="24"/>
    </row>
    <row r="357" spans="1:6" ht="14.25" x14ac:dyDescent="0.2">
      <c r="A357" s="9">
        <f t="shared" si="10"/>
        <v>2011</v>
      </c>
      <c r="B357" s="42" t="s">
        <v>60</v>
      </c>
      <c r="C357" s="14">
        <v>40840</v>
      </c>
      <c r="D357" s="29" t="str">
        <f t="shared" si="11"/>
        <v>2011-10</v>
      </c>
      <c r="E357" s="15">
        <v>1.6</v>
      </c>
      <c r="F357" s="24"/>
    </row>
    <row r="358" spans="1:6" ht="14.25" x14ac:dyDescent="0.2">
      <c r="A358" s="9">
        <f t="shared" si="10"/>
        <v>2011</v>
      </c>
      <c r="B358" s="42" t="s">
        <v>61</v>
      </c>
      <c r="C358" s="14">
        <v>40847</v>
      </c>
      <c r="D358" s="29" t="str">
        <f t="shared" si="11"/>
        <v>2011-11</v>
      </c>
      <c r="E358" s="15">
        <v>1.6</v>
      </c>
      <c r="F358" s="24"/>
    </row>
    <row r="359" spans="1:6" ht="14.25" x14ac:dyDescent="0.2">
      <c r="A359" s="9">
        <f t="shared" si="10"/>
        <v>2011</v>
      </c>
      <c r="B359" s="42" t="s">
        <v>62</v>
      </c>
      <c r="C359" s="14">
        <v>40854</v>
      </c>
      <c r="D359" s="29" t="str">
        <f t="shared" si="11"/>
        <v>2011-11</v>
      </c>
      <c r="E359" s="15">
        <v>1.62</v>
      </c>
      <c r="F359" s="24"/>
    </row>
    <row r="360" spans="1:6" ht="14.25" x14ac:dyDescent="0.2">
      <c r="A360" s="9">
        <f t="shared" si="10"/>
        <v>2011</v>
      </c>
      <c r="B360" s="42" t="s">
        <v>63</v>
      </c>
      <c r="C360" s="14">
        <v>40861</v>
      </c>
      <c r="D360" s="29" t="str">
        <f t="shared" si="11"/>
        <v>2011-11</v>
      </c>
      <c r="E360" s="15">
        <v>1.66</v>
      </c>
      <c r="F360" s="24"/>
    </row>
    <row r="361" spans="1:6" ht="14.25" x14ac:dyDescent="0.2">
      <c r="A361" s="9">
        <f t="shared" si="10"/>
        <v>2011</v>
      </c>
      <c r="B361" s="42" t="s">
        <v>64</v>
      </c>
      <c r="C361" s="14">
        <v>40868</v>
      </c>
      <c r="D361" s="29" t="str">
        <f t="shared" si="11"/>
        <v>2011-11</v>
      </c>
      <c r="E361" s="15">
        <v>1.63</v>
      </c>
      <c r="F361" s="24"/>
    </row>
    <row r="362" spans="1:6" ht="14.25" x14ac:dyDescent="0.2">
      <c r="A362" s="9">
        <f t="shared" si="10"/>
        <v>2011</v>
      </c>
      <c r="B362" s="42" t="s">
        <v>65</v>
      </c>
      <c r="C362" s="14">
        <v>40875</v>
      </c>
      <c r="D362" s="29" t="str">
        <f t="shared" si="11"/>
        <v>2011-11</v>
      </c>
      <c r="E362" s="15">
        <v>1.6</v>
      </c>
      <c r="F362" s="24"/>
    </row>
    <row r="363" spans="1:6" ht="14.25" x14ac:dyDescent="0.2">
      <c r="A363" s="9">
        <f t="shared" si="10"/>
        <v>2011</v>
      </c>
      <c r="B363" s="42" t="s">
        <v>66</v>
      </c>
      <c r="C363" s="14">
        <v>40882</v>
      </c>
      <c r="D363" s="29" t="str">
        <f t="shared" si="11"/>
        <v>2011-12</v>
      </c>
      <c r="E363" s="15">
        <v>1.57</v>
      </c>
      <c r="F363" s="24"/>
    </row>
    <row r="364" spans="1:6" ht="14.25" x14ac:dyDescent="0.2">
      <c r="A364" s="9">
        <f t="shared" si="10"/>
        <v>2011</v>
      </c>
      <c r="B364" s="42" t="s">
        <v>67</v>
      </c>
      <c r="C364" s="14">
        <v>40889</v>
      </c>
      <c r="D364" s="29" t="str">
        <f t="shared" si="11"/>
        <v>2011-12</v>
      </c>
      <c r="E364" s="15">
        <v>1.58</v>
      </c>
      <c r="F364" s="24"/>
    </row>
    <row r="365" spans="1:6" ht="14.25" x14ac:dyDescent="0.2">
      <c r="A365" s="9">
        <f t="shared" si="10"/>
        <v>2011</v>
      </c>
      <c r="B365" s="42" t="s">
        <v>68</v>
      </c>
      <c r="C365" s="14">
        <v>40896</v>
      </c>
      <c r="D365" s="29" t="str">
        <f t="shared" si="11"/>
        <v>2011-12</v>
      </c>
      <c r="E365" s="15">
        <v>1.54</v>
      </c>
      <c r="F365" s="24"/>
    </row>
    <row r="366" spans="1:6" ht="14.25" x14ac:dyDescent="0.2">
      <c r="A366" s="9">
        <f t="shared" si="10"/>
        <v>2011</v>
      </c>
      <c r="B366" s="42" t="s">
        <v>69</v>
      </c>
      <c r="C366" s="14">
        <v>40903</v>
      </c>
      <c r="D366" s="29" t="str">
        <f t="shared" si="11"/>
        <v>2011-12</v>
      </c>
      <c r="E366" s="15">
        <v>1.52</v>
      </c>
      <c r="F366" s="24"/>
    </row>
    <row r="367" spans="1:6" ht="14.25" x14ac:dyDescent="0.2">
      <c r="A367" s="9">
        <f t="shared" si="10"/>
        <v>2012</v>
      </c>
      <c r="B367" s="42" t="s">
        <v>18</v>
      </c>
      <c r="C367" s="14">
        <v>40910</v>
      </c>
      <c r="D367" s="29" t="str">
        <f t="shared" si="11"/>
        <v>2012-01</v>
      </c>
      <c r="E367" s="15">
        <v>1.49</v>
      </c>
      <c r="F367" s="24"/>
    </row>
    <row r="368" spans="1:6" ht="14.25" x14ac:dyDescent="0.2">
      <c r="A368" s="9">
        <f t="shared" si="10"/>
        <v>2012</v>
      </c>
      <c r="B368" s="42" t="s">
        <v>19</v>
      </c>
      <c r="C368" s="14">
        <v>40917</v>
      </c>
      <c r="D368" s="29" t="str">
        <f t="shared" si="11"/>
        <v>2012-01</v>
      </c>
      <c r="E368" s="15">
        <v>1.49</v>
      </c>
      <c r="F368" s="24"/>
    </row>
    <row r="369" spans="1:6" ht="14.25" x14ac:dyDescent="0.2">
      <c r="A369" s="9">
        <f t="shared" si="10"/>
        <v>2012</v>
      </c>
      <c r="B369" s="42" t="s">
        <v>20</v>
      </c>
      <c r="C369" s="14">
        <v>40924</v>
      </c>
      <c r="D369" s="29" t="str">
        <f t="shared" si="11"/>
        <v>2012-01</v>
      </c>
      <c r="E369" s="15">
        <v>1.46</v>
      </c>
      <c r="F369" s="24"/>
    </row>
    <row r="370" spans="1:6" ht="14.25" x14ac:dyDescent="0.2">
      <c r="A370" s="9">
        <f t="shared" si="10"/>
        <v>2012</v>
      </c>
      <c r="B370" s="42" t="s">
        <v>21</v>
      </c>
      <c r="C370" s="14">
        <v>40931</v>
      </c>
      <c r="D370" s="29" t="str">
        <f t="shared" si="11"/>
        <v>2012-01</v>
      </c>
      <c r="E370" s="15">
        <v>1.46</v>
      </c>
      <c r="F370" s="24"/>
    </row>
    <row r="371" spans="1:6" ht="14.25" x14ac:dyDescent="0.2">
      <c r="A371" s="9">
        <f t="shared" si="10"/>
        <v>2012</v>
      </c>
      <c r="B371" s="42" t="s">
        <v>22</v>
      </c>
      <c r="C371" s="14">
        <v>40938</v>
      </c>
      <c r="D371" s="29" t="str">
        <f t="shared" si="11"/>
        <v>2012-02</v>
      </c>
      <c r="E371" s="15">
        <v>1.5</v>
      </c>
      <c r="F371" s="24"/>
    </row>
    <row r="372" spans="1:6" ht="14.25" x14ac:dyDescent="0.2">
      <c r="A372" s="9">
        <f t="shared" si="10"/>
        <v>2012</v>
      </c>
      <c r="B372" s="42" t="s">
        <v>23</v>
      </c>
      <c r="C372" s="14">
        <v>40945</v>
      </c>
      <c r="D372" s="29" t="str">
        <f t="shared" si="11"/>
        <v>2012-02</v>
      </c>
      <c r="E372" s="15">
        <v>1.56</v>
      </c>
      <c r="F372" s="24"/>
    </row>
    <row r="373" spans="1:6" ht="14.25" x14ac:dyDescent="0.2">
      <c r="A373" s="9">
        <f t="shared" si="10"/>
        <v>2012</v>
      </c>
      <c r="B373" s="42" t="s">
        <v>24</v>
      </c>
      <c r="C373" s="14">
        <v>40952</v>
      </c>
      <c r="D373" s="29" t="str">
        <f t="shared" si="11"/>
        <v>2012-02</v>
      </c>
      <c r="E373" s="15">
        <v>1.6</v>
      </c>
      <c r="F373" s="24"/>
    </row>
    <row r="374" spans="1:6" ht="14.25" x14ac:dyDescent="0.2">
      <c r="A374" s="9">
        <f t="shared" si="10"/>
        <v>2012</v>
      </c>
      <c r="B374" s="42" t="s">
        <v>25</v>
      </c>
      <c r="C374" s="14">
        <v>40959</v>
      </c>
      <c r="D374" s="29" t="str">
        <f t="shared" si="11"/>
        <v>2012-02</v>
      </c>
      <c r="E374" s="15">
        <v>1.66</v>
      </c>
      <c r="F374" s="24"/>
    </row>
    <row r="375" spans="1:6" ht="14.25" x14ac:dyDescent="0.2">
      <c r="A375" s="9">
        <f t="shared" si="10"/>
        <v>2012</v>
      </c>
      <c r="B375" s="42" t="s">
        <v>26</v>
      </c>
      <c r="C375" s="14">
        <v>40966</v>
      </c>
      <c r="D375" s="29" t="str">
        <f t="shared" si="11"/>
        <v>2012-02</v>
      </c>
      <c r="E375" s="15">
        <v>1.72</v>
      </c>
      <c r="F375" s="24"/>
    </row>
    <row r="376" spans="1:6" ht="14.25" x14ac:dyDescent="0.2">
      <c r="A376" s="9">
        <f t="shared" si="10"/>
        <v>2012</v>
      </c>
      <c r="B376" s="42" t="s">
        <v>27</v>
      </c>
      <c r="C376" s="14">
        <v>40973</v>
      </c>
      <c r="D376" s="29" t="str">
        <f t="shared" si="11"/>
        <v>2012-03</v>
      </c>
      <c r="E376" s="15">
        <v>1.7</v>
      </c>
      <c r="F376" s="24"/>
    </row>
    <row r="377" spans="1:6" ht="14.25" x14ac:dyDescent="0.2">
      <c r="A377" s="9">
        <f t="shared" si="10"/>
        <v>2012</v>
      </c>
      <c r="B377" s="42" t="s">
        <v>28</v>
      </c>
      <c r="C377" s="14">
        <v>40980</v>
      </c>
      <c r="D377" s="29" t="str">
        <f t="shared" si="11"/>
        <v>2012-03</v>
      </c>
      <c r="E377" s="15">
        <v>1.66</v>
      </c>
      <c r="F377" s="24"/>
    </row>
    <row r="378" spans="1:6" ht="14.25" x14ac:dyDescent="0.2">
      <c r="A378" s="9">
        <f t="shared" si="10"/>
        <v>2012</v>
      </c>
      <c r="B378" s="42" t="s">
        <v>29</v>
      </c>
      <c r="C378" s="14">
        <v>40987</v>
      </c>
      <c r="D378" s="29" t="str">
        <f t="shared" si="11"/>
        <v>2012-03</v>
      </c>
      <c r="E378" s="15">
        <v>1.61</v>
      </c>
      <c r="F378" s="24"/>
    </row>
    <row r="379" spans="1:6" ht="14.25" x14ac:dyDescent="0.2">
      <c r="A379" s="9">
        <f t="shared" si="10"/>
        <v>2012</v>
      </c>
      <c r="B379" s="42" t="s">
        <v>30</v>
      </c>
      <c r="C379" s="14">
        <v>40994</v>
      </c>
      <c r="D379" s="29" t="str">
        <f t="shared" si="11"/>
        <v>2012-03</v>
      </c>
      <c r="E379" s="15">
        <v>1.56</v>
      </c>
      <c r="F379" s="24"/>
    </row>
    <row r="380" spans="1:6" ht="14.25" x14ac:dyDescent="0.2">
      <c r="A380" s="9">
        <f t="shared" si="10"/>
        <v>2012</v>
      </c>
      <c r="B380" s="42" t="s">
        <v>31</v>
      </c>
      <c r="C380" s="14">
        <v>41001</v>
      </c>
      <c r="D380" s="29" t="str">
        <f t="shared" si="11"/>
        <v>2012-04</v>
      </c>
      <c r="E380" s="15">
        <v>1.55</v>
      </c>
      <c r="F380" s="24"/>
    </row>
    <row r="381" spans="1:6" ht="14.25" x14ac:dyDescent="0.2">
      <c r="A381" s="9">
        <f t="shared" si="10"/>
        <v>2012</v>
      </c>
      <c r="B381" s="42" t="s">
        <v>32</v>
      </c>
      <c r="C381" s="14">
        <v>41008</v>
      </c>
      <c r="D381" s="29" t="str">
        <f t="shared" si="11"/>
        <v>2012-04</v>
      </c>
      <c r="E381" s="15">
        <v>1.55</v>
      </c>
      <c r="F381" s="24"/>
    </row>
    <row r="382" spans="1:6" ht="14.25" x14ac:dyDescent="0.2">
      <c r="A382" s="9">
        <f t="shared" si="10"/>
        <v>2012</v>
      </c>
      <c r="B382" s="42" t="s">
        <v>33</v>
      </c>
      <c r="C382" s="14">
        <v>41015</v>
      </c>
      <c r="D382" s="29" t="str">
        <f t="shared" si="11"/>
        <v>2012-04</v>
      </c>
      <c r="E382" s="15">
        <v>1.55</v>
      </c>
      <c r="F382" s="24"/>
    </row>
    <row r="383" spans="1:6" ht="14.25" x14ac:dyDescent="0.2">
      <c r="A383" s="9">
        <f t="shared" si="10"/>
        <v>2012</v>
      </c>
      <c r="B383" s="42" t="s">
        <v>34</v>
      </c>
      <c r="C383" s="14">
        <v>41022</v>
      </c>
      <c r="D383" s="29" t="str">
        <f t="shared" si="11"/>
        <v>2012-04</v>
      </c>
      <c r="E383" s="15">
        <v>1.55</v>
      </c>
      <c r="F383" s="24"/>
    </row>
    <row r="384" spans="1:6" ht="14.25" x14ac:dyDescent="0.2">
      <c r="A384" s="9">
        <f t="shared" si="10"/>
        <v>2012</v>
      </c>
      <c r="B384" s="42" t="s">
        <v>35</v>
      </c>
      <c r="C384" s="14">
        <v>41029</v>
      </c>
      <c r="D384" s="29" t="str">
        <f t="shared" si="11"/>
        <v>2012-05</v>
      </c>
      <c r="E384" s="15">
        <v>1.53</v>
      </c>
      <c r="F384" s="24"/>
    </row>
    <row r="385" spans="1:6" ht="14.25" x14ac:dyDescent="0.2">
      <c r="A385" s="9">
        <f t="shared" si="10"/>
        <v>2012</v>
      </c>
      <c r="B385" s="42" t="s">
        <v>36</v>
      </c>
      <c r="C385" s="14">
        <v>41036</v>
      </c>
      <c r="D385" s="29" t="str">
        <f t="shared" si="11"/>
        <v>2012-05</v>
      </c>
      <c r="E385" s="15">
        <v>1.52</v>
      </c>
      <c r="F385" s="24"/>
    </row>
    <row r="386" spans="1:6" ht="14.25" x14ac:dyDescent="0.2">
      <c r="A386" s="9">
        <f t="shared" si="10"/>
        <v>2012</v>
      </c>
      <c r="B386" s="42" t="s">
        <v>37</v>
      </c>
      <c r="C386" s="14">
        <v>41043</v>
      </c>
      <c r="D386" s="29" t="str">
        <f t="shared" si="11"/>
        <v>2012-05</v>
      </c>
      <c r="E386" s="15">
        <v>1.52</v>
      </c>
      <c r="F386" s="24"/>
    </row>
    <row r="387" spans="1:6" ht="14.25" x14ac:dyDescent="0.2">
      <c r="A387" s="9">
        <f t="shared" ref="A387:A450" si="12">IF(VALUE(B387)=1,A386+1,A386)</f>
        <v>2012</v>
      </c>
      <c r="B387" s="42" t="s">
        <v>38</v>
      </c>
      <c r="C387" s="14">
        <v>41050</v>
      </c>
      <c r="D387" s="29" t="str">
        <f t="shared" ref="D387:D450" si="13">A387&amp;"-"&amp;TEXT((MONTH(C387-(MOD(C387-2,7))+2)),"00")</f>
        <v>2012-05</v>
      </c>
      <c r="E387" s="15">
        <v>1.53</v>
      </c>
      <c r="F387" s="24"/>
    </row>
    <row r="388" spans="1:6" ht="14.25" x14ac:dyDescent="0.2">
      <c r="A388" s="9">
        <f t="shared" si="12"/>
        <v>2012</v>
      </c>
      <c r="B388" s="42" t="s">
        <v>39</v>
      </c>
      <c r="C388" s="14">
        <v>41057</v>
      </c>
      <c r="D388" s="29" t="str">
        <f t="shared" si="13"/>
        <v>2012-05</v>
      </c>
      <c r="E388" s="15">
        <v>1.57</v>
      </c>
      <c r="F388" s="24"/>
    </row>
    <row r="389" spans="1:6" ht="14.25" x14ac:dyDescent="0.2">
      <c r="A389" s="9">
        <f t="shared" si="12"/>
        <v>2012</v>
      </c>
      <c r="B389" s="42" t="s">
        <v>40</v>
      </c>
      <c r="C389" s="14">
        <v>41064</v>
      </c>
      <c r="D389" s="29" t="str">
        <f t="shared" si="13"/>
        <v>2012-06</v>
      </c>
      <c r="E389" s="15">
        <v>1.64</v>
      </c>
      <c r="F389" s="24"/>
    </row>
    <row r="390" spans="1:6" ht="14.25" x14ac:dyDescent="0.2">
      <c r="A390" s="9">
        <f t="shared" si="12"/>
        <v>2012</v>
      </c>
      <c r="B390" s="42" t="s">
        <v>41</v>
      </c>
      <c r="C390" s="14">
        <v>41071</v>
      </c>
      <c r="D390" s="29" t="str">
        <f t="shared" si="13"/>
        <v>2012-06</v>
      </c>
      <c r="E390" s="15">
        <v>1.65</v>
      </c>
      <c r="F390" s="24"/>
    </row>
    <row r="391" spans="1:6" ht="14.25" x14ac:dyDescent="0.2">
      <c r="A391" s="9">
        <f t="shared" si="12"/>
        <v>2012</v>
      </c>
      <c r="B391" s="42" t="s">
        <v>42</v>
      </c>
      <c r="C391" s="14">
        <v>41078</v>
      </c>
      <c r="D391" s="29" t="str">
        <f t="shared" si="13"/>
        <v>2012-06</v>
      </c>
      <c r="E391" s="15">
        <v>1.66</v>
      </c>
      <c r="F391" s="24"/>
    </row>
    <row r="392" spans="1:6" ht="14.25" x14ac:dyDescent="0.2">
      <c r="A392" s="9">
        <f t="shared" si="12"/>
        <v>2012</v>
      </c>
      <c r="B392" s="42" t="s">
        <v>43</v>
      </c>
      <c r="C392" s="14">
        <v>41085</v>
      </c>
      <c r="D392" s="29" t="str">
        <f t="shared" si="13"/>
        <v>2012-06</v>
      </c>
      <c r="E392" s="15">
        <v>1.67</v>
      </c>
      <c r="F392" s="24"/>
    </row>
    <row r="393" spans="1:6" ht="14.25" x14ac:dyDescent="0.2">
      <c r="A393" s="9">
        <f t="shared" si="12"/>
        <v>2012</v>
      </c>
      <c r="B393" s="42" t="s">
        <v>44</v>
      </c>
      <c r="C393" s="14">
        <v>41092</v>
      </c>
      <c r="D393" s="29" t="str">
        <f t="shared" si="13"/>
        <v>2012-07</v>
      </c>
      <c r="E393" s="15">
        <v>1.7</v>
      </c>
      <c r="F393" s="24"/>
    </row>
    <row r="394" spans="1:6" ht="14.25" x14ac:dyDescent="0.2">
      <c r="A394" s="9">
        <f t="shared" si="12"/>
        <v>2012</v>
      </c>
      <c r="B394" s="42" t="s">
        <v>45</v>
      </c>
      <c r="C394" s="14">
        <v>41099</v>
      </c>
      <c r="D394" s="29" t="str">
        <f t="shared" si="13"/>
        <v>2012-07</v>
      </c>
      <c r="E394" s="15">
        <v>1.67</v>
      </c>
      <c r="F394" s="24"/>
    </row>
    <row r="395" spans="1:6" ht="14.25" x14ac:dyDescent="0.2">
      <c r="A395" s="9">
        <f t="shared" si="12"/>
        <v>2012</v>
      </c>
      <c r="B395" s="42" t="s">
        <v>46</v>
      </c>
      <c r="C395" s="14">
        <v>41106</v>
      </c>
      <c r="D395" s="29" t="str">
        <f t="shared" si="13"/>
        <v>2012-07</v>
      </c>
      <c r="E395" s="15">
        <v>1.69</v>
      </c>
      <c r="F395" s="24"/>
    </row>
    <row r="396" spans="1:6" ht="14.25" x14ac:dyDescent="0.2">
      <c r="A396" s="9">
        <f t="shared" si="12"/>
        <v>2012</v>
      </c>
      <c r="B396" s="42" t="s">
        <v>47</v>
      </c>
      <c r="C396" s="14">
        <v>41113</v>
      </c>
      <c r="D396" s="29" t="str">
        <f t="shared" si="13"/>
        <v>2012-07</v>
      </c>
      <c r="E396" s="15">
        <v>1.7</v>
      </c>
      <c r="F396" s="24"/>
    </row>
    <row r="397" spans="1:6" ht="14.25" x14ac:dyDescent="0.2">
      <c r="A397" s="9">
        <f t="shared" si="12"/>
        <v>2012</v>
      </c>
      <c r="B397" s="42" t="s">
        <v>48</v>
      </c>
      <c r="C397" s="14">
        <v>41120</v>
      </c>
      <c r="D397" s="29" t="str">
        <f t="shared" si="13"/>
        <v>2012-08</v>
      </c>
      <c r="E397" s="15">
        <v>1.7</v>
      </c>
      <c r="F397" s="24"/>
    </row>
    <row r="398" spans="1:6" ht="14.25" x14ac:dyDescent="0.2">
      <c r="A398" s="9">
        <f t="shared" si="12"/>
        <v>2012</v>
      </c>
      <c r="B398" s="42" t="s">
        <v>49</v>
      </c>
      <c r="C398" s="14">
        <v>41127</v>
      </c>
      <c r="D398" s="29" t="str">
        <f t="shared" si="13"/>
        <v>2012-08</v>
      </c>
      <c r="E398" s="15">
        <v>1.72</v>
      </c>
      <c r="F398" s="24"/>
    </row>
    <row r="399" spans="1:6" ht="14.25" x14ac:dyDescent="0.2">
      <c r="A399" s="9">
        <f t="shared" si="12"/>
        <v>2012</v>
      </c>
      <c r="B399" s="42" t="s">
        <v>50</v>
      </c>
      <c r="C399" s="14">
        <v>41134</v>
      </c>
      <c r="D399" s="29" t="str">
        <f t="shared" si="13"/>
        <v>2012-08</v>
      </c>
      <c r="E399" s="15">
        <v>1.75</v>
      </c>
      <c r="F399" s="24"/>
    </row>
    <row r="400" spans="1:6" ht="14.25" x14ac:dyDescent="0.2">
      <c r="A400" s="9">
        <f t="shared" si="12"/>
        <v>2012</v>
      </c>
      <c r="B400" s="42" t="s">
        <v>51</v>
      </c>
      <c r="C400" s="14">
        <v>41141</v>
      </c>
      <c r="D400" s="29" t="str">
        <f t="shared" si="13"/>
        <v>2012-08</v>
      </c>
      <c r="E400" s="15">
        <v>1.81</v>
      </c>
      <c r="F400" s="24"/>
    </row>
    <row r="401" spans="1:6" ht="14.25" x14ac:dyDescent="0.2">
      <c r="A401" s="9">
        <f t="shared" si="12"/>
        <v>2012</v>
      </c>
      <c r="B401" s="42" t="s">
        <v>52</v>
      </c>
      <c r="C401" s="14">
        <v>41148</v>
      </c>
      <c r="D401" s="29" t="str">
        <f t="shared" si="13"/>
        <v>2012-08</v>
      </c>
      <c r="E401" s="15">
        <v>1.86</v>
      </c>
      <c r="F401" s="24"/>
    </row>
    <row r="402" spans="1:6" ht="14.25" x14ac:dyDescent="0.2">
      <c r="A402" s="9">
        <f t="shared" si="12"/>
        <v>2012</v>
      </c>
      <c r="B402" s="42" t="s">
        <v>53</v>
      </c>
      <c r="C402" s="14">
        <v>41155</v>
      </c>
      <c r="D402" s="29" t="str">
        <f t="shared" si="13"/>
        <v>2012-09</v>
      </c>
      <c r="E402" s="15">
        <v>1.91</v>
      </c>
      <c r="F402" s="24"/>
    </row>
    <row r="403" spans="1:6" ht="14.25" x14ac:dyDescent="0.2">
      <c r="A403" s="9">
        <f t="shared" si="12"/>
        <v>2012</v>
      </c>
      <c r="B403" s="42" t="s">
        <v>54</v>
      </c>
      <c r="C403" s="14">
        <v>41162</v>
      </c>
      <c r="D403" s="29" t="str">
        <f t="shared" si="13"/>
        <v>2012-09</v>
      </c>
      <c r="E403" s="15">
        <v>1.95</v>
      </c>
      <c r="F403" s="24"/>
    </row>
    <row r="404" spans="1:6" ht="14.25" x14ac:dyDescent="0.2">
      <c r="A404" s="9">
        <f t="shared" si="12"/>
        <v>2012</v>
      </c>
      <c r="B404" s="42" t="s">
        <v>55</v>
      </c>
      <c r="C404" s="14">
        <v>41169</v>
      </c>
      <c r="D404" s="29" t="str">
        <f t="shared" si="13"/>
        <v>2012-09</v>
      </c>
      <c r="E404" s="15">
        <v>1.96</v>
      </c>
      <c r="F404" s="24"/>
    </row>
    <row r="405" spans="1:6" ht="14.25" x14ac:dyDescent="0.2">
      <c r="A405" s="9">
        <f t="shared" si="12"/>
        <v>2012</v>
      </c>
      <c r="B405" s="42" t="s">
        <v>56</v>
      </c>
      <c r="C405" s="14">
        <v>41176</v>
      </c>
      <c r="D405" s="29" t="str">
        <f t="shared" si="13"/>
        <v>2012-09</v>
      </c>
      <c r="E405" s="15">
        <v>1.96</v>
      </c>
      <c r="F405" s="24"/>
    </row>
    <row r="406" spans="1:6" ht="14.25" x14ac:dyDescent="0.2">
      <c r="A406" s="9">
        <f t="shared" si="12"/>
        <v>2012</v>
      </c>
      <c r="B406" s="42" t="s">
        <v>57</v>
      </c>
      <c r="C406" s="14">
        <v>41183</v>
      </c>
      <c r="D406" s="29" t="str">
        <f t="shared" si="13"/>
        <v>2012-10</v>
      </c>
      <c r="E406" s="15">
        <v>1.96</v>
      </c>
      <c r="F406" s="24"/>
    </row>
    <row r="407" spans="1:6" ht="14.25" x14ac:dyDescent="0.2">
      <c r="A407" s="9">
        <f t="shared" si="12"/>
        <v>2012</v>
      </c>
      <c r="B407" s="42" t="s">
        <v>58</v>
      </c>
      <c r="C407" s="14">
        <v>41190</v>
      </c>
      <c r="D407" s="29" t="str">
        <f t="shared" si="13"/>
        <v>2012-10</v>
      </c>
      <c r="E407" s="15">
        <v>1.92</v>
      </c>
      <c r="F407" s="24"/>
    </row>
    <row r="408" spans="1:6" ht="14.25" x14ac:dyDescent="0.2">
      <c r="A408" s="9">
        <f t="shared" si="12"/>
        <v>2012</v>
      </c>
      <c r="B408" s="42" t="s">
        <v>59</v>
      </c>
      <c r="C408" s="14">
        <v>41197</v>
      </c>
      <c r="D408" s="29" t="str">
        <f t="shared" si="13"/>
        <v>2012-10</v>
      </c>
      <c r="E408" s="15">
        <v>1.87</v>
      </c>
      <c r="F408" s="24"/>
    </row>
    <row r="409" spans="1:6" ht="14.25" x14ac:dyDescent="0.2">
      <c r="A409" s="9">
        <f t="shared" si="12"/>
        <v>2012</v>
      </c>
      <c r="B409" s="42" t="s">
        <v>60</v>
      </c>
      <c r="C409" s="14">
        <v>41204</v>
      </c>
      <c r="D409" s="29" t="str">
        <f t="shared" si="13"/>
        <v>2012-10</v>
      </c>
      <c r="E409" s="15">
        <v>1.82</v>
      </c>
      <c r="F409" s="24"/>
    </row>
    <row r="410" spans="1:6" ht="14.25" x14ac:dyDescent="0.2">
      <c r="A410" s="9">
        <f t="shared" si="12"/>
        <v>2012</v>
      </c>
      <c r="B410" s="42" t="s">
        <v>61</v>
      </c>
      <c r="C410" s="14">
        <v>41211</v>
      </c>
      <c r="D410" s="29" t="str">
        <f t="shared" si="13"/>
        <v>2012-10</v>
      </c>
      <c r="E410" s="15">
        <v>1.76</v>
      </c>
      <c r="F410" s="24"/>
    </row>
    <row r="411" spans="1:6" ht="14.25" x14ac:dyDescent="0.2">
      <c r="A411" s="9">
        <f t="shared" si="12"/>
        <v>2012</v>
      </c>
      <c r="B411" s="42" t="s">
        <v>62</v>
      </c>
      <c r="C411" s="14">
        <v>41218</v>
      </c>
      <c r="D411" s="29" t="str">
        <f t="shared" si="13"/>
        <v>2012-11</v>
      </c>
      <c r="E411" s="15">
        <v>1.74</v>
      </c>
      <c r="F411" s="24"/>
    </row>
    <row r="412" spans="1:6" ht="14.25" x14ac:dyDescent="0.2">
      <c r="A412" s="9">
        <f t="shared" si="12"/>
        <v>2012</v>
      </c>
      <c r="B412" s="42" t="s">
        <v>63</v>
      </c>
      <c r="C412" s="14">
        <v>41225</v>
      </c>
      <c r="D412" s="29" t="str">
        <f t="shared" si="13"/>
        <v>2012-11</v>
      </c>
      <c r="E412" s="15">
        <v>1.74</v>
      </c>
      <c r="F412" s="24"/>
    </row>
    <row r="413" spans="1:6" ht="14.25" x14ac:dyDescent="0.2">
      <c r="A413" s="9">
        <f t="shared" si="12"/>
        <v>2012</v>
      </c>
      <c r="B413" s="42" t="s">
        <v>64</v>
      </c>
      <c r="C413" s="14">
        <v>41232</v>
      </c>
      <c r="D413" s="29" t="str">
        <f t="shared" si="13"/>
        <v>2012-11</v>
      </c>
      <c r="E413" s="15">
        <v>1.77</v>
      </c>
      <c r="F413" s="24"/>
    </row>
    <row r="414" spans="1:6" ht="14.25" x14ac:dyDescent="0.2">
      <c r="A414" s="9">
        <f t="shared" si="12"/>
        <v>2012</v>
      </c>
      <c r="B414" s="42" t="s">
        <v>65</v>
      </c>
      <c r="C414" s="14">
        <v>41239</v>
      </c>
      <c r="D414" s="29" t="str">
        <f t="shared" si="13"/>
        <v>2012-11</v>
      </c>
      <c r="E414" s="15">
        <v>1.74</v>
      </c>
      <c r="F414" s="24"/>
    </row>
    <row r="415" spans="1:6" ht="14.25" x14ac:dyDescent="0.2">
      <c r="A415" s="9">
        <f t="shared" si="12"/>
        <v>2012</v>
      </c>
      <c r="B415" s="42" t="s">
        <v>66</v>
      </c>
      <c r="C415" s="14">
        <v>41246</v>
      </c>
      <c r="D415" s="29" t="str">
        <f t="shared" si="13"/>
        <v>2012-12</v>
      </c>
      <c r="E415" s="15">
        <v>1.7</v>
      </c>
      <c r="F415" s="24"/>
    </row>
    <row r="416" spans="1:6" ht="14.25" x14ac:dyDescent="0.2">
      <c r="A416" s="9">
        <f t="shared" si="12"/>
        <v>2012</v>
      </c>
      <c r="B416" s="42" t="s">
        <v>67</v>
      </c>
      <c r="C416" s="14">
        <v>41253</v>
      </c>
      <c r="D416" s="29" t="str">
        <f t="shared" si="13"/>
        <v>2012-12</v>
      </c>
      <c r="E416" s="15">
        <v>1.65</v>
      </c>
      <c r="F416" s="24"/>
    </row>
    <row r="417" spans="1:6" ht="14.25" x14ac:dyDescent="0.2">
      <c r="A417" s="9">
        <f t="shared" si="12"/>
        <v>2012</v>
      </c>
      <c r="B417" s="42" t="s">
        <v>68</v>
      </c>
      <c r="C417" s="14">
        <v>41260</v>
      </c>
      <c r="D417" s="29" t="str">
        <f t="shared" si="13"/>
        <v>2012-12</v>
      </c>
      <c r="E417" s="15">
        <v>1.65</v>
      </c>
      <c r="F417" s="24"/>
    </row>
    <row r="418" spans="1:6" ht="14.25" x14ac:dyDescent="0.2">
      <c r="A418" s="9">
        <f t="shared" si="12"/>
        <v>2012</v>
      </c>
      <c r="B418" s="42" t="s">
        <v>69</v>
      </c>
      <c r="C418" s="14">
        <v>41267</v>
      </c>
      <c r="D418" s="29" t="str">
        <f t="shared" si="13"/>
        <v>2012-12</v>
      </c>
      <c r="E418" s="15">
        <v>1.65</v>
      </c>
      <c r="F418" s="24"/>
    </row>
    <row r="419" spans="1:6" ht="14.25" x14ac:dyDescent="0.2">
      <c r="A419" s="9">
        <f t="shared" si="12"/>
        <v>2013</v>
      </c>
      <c r="B419" s="42" t="s">
        <v>18</v>
      </c>
      <c r="C419" s="14">
        <v>41274</v>
      </c>
      <c r="D419" s="29" t="str">
        <f t="shared" si="13"/>
        <v>2013-01</v>
      </c>
      <c r="E419" s="15">
        <v>1.62</v>
      </c>
      <c r="F419" s="24"/>
    </row>
    <row r="420" spans="1:6" ht="14.25" x14ac:dyDescent="0.2">
      <c r="A420" s="9">
        <f t="shared" si="12"/>
        <v>2013</v>
      </c>
      <c r="B420" s="42" t="s">
        <v>19</v>
      </c>
      <c r="C420" s="14">
        <v>41281</v>
      </c>
      <c r="D420" s="29" t="str">
        <f t="shared" si="13"/>
        <v>2013-01</v>
      </c>
      <c r="E420" s="15">
        <v>1.64</v>
      </c>
      <c r="F420" s="24"/>
    </row>
    <row r="421" spans="1:6" ht="14.25" x14ac:dyDescent="0.2">
      <c r="A421" s="9">
        <f t="shared" si="12"/>
        <v>2013</v>
      </c>
      <c r="B421" s="42" t="s">
        <v>20</v>
      </c>
      <c r="C421" s="14">
        <v>41288</v>
      </c>
      <c r="D421" s="29" t="str">
        <f t="shared" si="13"/>
        <v>2013-01</v>
      </c>
      <c r="E421" s="15">
        <v>1.63</v>
      </c>
      <c r="F421" s="24"/>
    </row>
    <row r="422" spans="1:6" ht="14.25" x14ac:dyDescent="0.2">
      <c r="A422" s="9">
        <f t="shared" si="12"/>
        <v>2013</v>
      </c>
      <c r="B422" s="42" t="s">
        <v>21</v>
      </c>
      <c r="C422" s="14">
        <v>41295</v>
      </c>
      <c r="D422" s="29" t="str">
        <f t="shared" si="13"/>
        <v>2013-01</v>
      </c>
      <c r="E422" s="15">
        <v>1.62</v>
      </c>
      <c r="F422" s="24"/>
    </row>
    <row r="423" spans="1:6" ht="14.25" x14ac:dyDescent="0.2">
      <c r="A423" s="9">
        <f t="shared" si="12"/>
        <v>2013</v>
      </c>
      <c r="B423" s="42" t="s">
        <v>22</v>
      </c>
      <c r="C423" s="14">
        <v>41302</v>
      </c>
      <c r="D423" s="29" t="str">
        <f t="shared" si="13"/>
        <v>2013-01</v>
      </c>
      <c r="E423" s="15">
        <v>1.6</v>
      </c>
      <c r="F423" s="24"/>
    </row>
    <row r="424" spans="1:6" ht="14.25" x14ac:dyDescent="0.2">
      <c r="A424" s="9">
        <f t="shared" si="12"/>
        <v>2013</v>
      </c>
      <c r="B424" s="42" t="s">
        <v>23</v>
      </c>
      <c r="C424" s="14">
        <v>41309</v>
      </c>
      <c r="D424" s="29" t="str">
        <f t="shared" si="13"/>
        <v>2013-02</v>
      </c>
      <c r="E424" s="15">
        <v>1.6</v>
      </c>
      <c r="F424" s="24"/>
    </row>
    <row r="425" spans="1:6" ht="14.25" x14ac:dyDescent="0.2">
      <c r="A425" s="9">
        <f t="shared" si="12"/>
        <v>2013</v>
      </c>
      <c r="B425" s="42" t="s">
        <v>24</v>
      </c>
      <c r="C425" s="14">
        <v>41316</v>
      </c>
      <c r="D425" s="29" t="str">
        <f t="shared" si="13"/>
        <v>2013-02</v>
      </c>
      <c r="E425" s="15">
        <v>1.6</v>
      </c>
      <c r="F425" s="24"/>
    </row>
    <row r="426" spans="1:6" ht="14.25" x14ac:dyDescent="0.2">
      <c r="A426" s="9">
        <f t="shared" si="12"/>
        <v>2013</v>
      </c>
      <c r="B426" s="42" t="s">
        <v>25</v>
      </c>
      <c r="C426" s="14">
        <v>41323</v>
      </c>
      <c r="D426" s="29" t="str">
        <f t="shared" si="13"/>
        <v>2013-02</v>
      </c>
      <c r="E426" s="15">
        <v>1.65</v>
      </c>
      <c r="F426" s="24"/>
    </row>
    <row r="427" spans="1:6" ht="14.25" x14ac:dyDescent="0.2">
      <c r="A427" s="9">
        <f t="shared" si="12"/>
        <v>2013</v>
      </c>
      <c r="B427" s="42" t="s">
        <v>26</v>
      </c>
      <c r="C427" s="14">
        <v>41330</v>
      </c>
      <c r="D427" s="29" t="str">
        <f t="shared" si="13"/>
        <v>2013-02</v>
      </c>
      <c r="E427" s="15">
        <v>1.66</v>
      </c>
      <c r="F427" s="24"/>
    </row>
    <row r="428" spans="1:6" ht="14.25" x14ac:dyDescent="0.2">
      <c r="A428" s="9">
        <f t="shared" si="12"/>
        <v>2013</v>
      </c>
      <c r="B428" s="42" t="s">
        <v>27</v>
      </c>
      <c r="C428" s="14">
        <v>41337</v>
      </c>
      <c r="D428" s="29" t="str">
        <f t="shared" si="13"/>
        <v>2013-03</v>
      </c>
      <c r="E428" s="15">
        <v>1.66</v>
      </c>
      <c r="F428" s="24"/>
    </row>
    <row r="429" spans="1:6" ht="14.25" x14ac:dyDescent="0.2">
      <c r="A429" s="9">
        <f t="shared" si="12"/>
        <v>2013</v>
      </c>
      <c r="B429" s="42" t="s">
        <v>28</v>
      </c>
      <c r="C429" s="14">
        <v>41344</v>
      </c>
      <c r="D429" s="29" t="str">
        <f t="shared" si="13"/>
        <v>2013-03</v>
      </c>
      <c r="E429" s="15">
        <v>1.67</v>
      </c>
      <c r="F429" s="24"/>
    </row>
    <row r="430" spans="1:6" ht="14.25" x14ac:dyDescent="0.2">
      <c r="A430" s="9">
        <f t="shared" si="12"/>
        <v>2013</v>
      </c>
      <c r="B430" s="42" t="s">
        <v>29</v>
      </c>
      <c r="C430" s="14">
        <v>41351</v>
      </c>
      <c r="D430" s="29" t="str">
        <f t="shared" si="13"/>
        <v>2013-03</v>
      </c>
      <c r="E430" s="15">
        <v>1.71</v>
      </c>
      <c r="F430" s="24"/>
    </row>
    <row r="431" spans="1:6" ht="14.25" x14ac:dyDescent="0.2">
      <c r="A431" s="9">
        <f t="shared" si="12"/>
        <v>2013</v>
      </c>
      <c r="B431" s="42" t="s">
        <v>30</v>
      </c>
      <c r="C431" s="14">
        <v>41358</v>
      </c>
      <c r="D431" s="29" t="str">
        <f t="shared" si="13"/>
        <v>2013-03</v>
      </c>
      <c r="E431" s="15">
        <v>1.71</v>
      </c>
      <c r="F431" s="24"/>
    </row>
    <row r="432" spans="1:6" ht="14.25" x14ac:dyDescent="0.2">
      <c r="A432" s="9">
        <f t="shared" si="12"/>
        <v>2013</v>
      </c>
      <c r="B432" s="42" t="s">
        <v>31</v>
      </c>
      <c r="C432" s="14">
        <v>41365</v>
      </c>
      <c r="D432" s="29" t="str">
        <f t="shared" si="13"/>
        <v>2013-04</v>
      </c>
      <c r="E432" s="15">
        <v>1.7</v>
      </c>
      <c r="F432" s="24"/>
    </row>
    <row r="433" spans="1:6" ht="14.25" x14ac:dyDescent="0.2">
      <c r="A433" s="9">
        <f t="shared" si="12"/>
        <v>2013</v>
      </c>
      <c r="B433" s="42" t="s">
        <v>32</v>
      </c>
      <c r="C433" s="14">
        <v>41372</v>
      </c>
      <c r="D433" s="29" t="str">
        <f t="shared" si="13"/>
        <v>2013-04</v>
      </c>
      <c r="E433" s="15">
        <v>1.68</v>
      </c>
      <c r="F433" s="24"/>
    </row>
    <row r="434" spans="1:6" ht="14.25" x14ac:dyDescent="0.2">
      <c r="A434" s="9">
        <f t="shared" si="12"/>
        <v>2013</v>
      </c>
      <c r="B434" s="42" t="s">
        <v>33</v>
      </c>
      <c r="C434" s="14">
        <v>41379</v>
      </c>
      <c r="D434" s="29" t="str">
        <f t="shared" si="13"/>
        <v>2013-04</v>
      </c>
      <c r="E434" s="15">
        <v>1.66</v>
      </c>
      <c r="F434" s="24"/>
    </row>
    <row r="435" spans="1:6" ht="14.25" x14ac:dyDescent="0.2">
      <c r="A435" s="9">
        <f t="shared" si="12"/>
        <v>2013</v>
      </c>
      <c r="B435" s="42" t="s">
        <v>34</v>
      </c>
      <c r="C435" s="14">
        <v>41386</v>
      </c>
      <c r="D435" s="29" t="str">
        <f t="shared" si="13"/>
        <v>2013-04</v>
      </c>
      <c r="E435" s="15">
        <v>1.63</v>
      </c>
      <c r="F435" s="24"/>
    </row>
    <row r="436" spans="1:6" ht="14.25" x14ac:dyDescent="0.2">
      <c r="A436" s="9">
        <f t="shared" si="12"/>
        <v>2013</v>
      </c>
      <c r="B436" s="42" t="s">
        <v>35</v>
      </c>
      <c r="C436" s="14">
        <v>41393</v>
      </c>
      <c r="D436" s="29" t="str">
        <f t="shared" si="13"/>
        <v>2013-05</v>
      </c>
      <c r="E436" s="15">
        <v>1.58</v>
      </c>
      <c r="F436" s="24"/>
    </row>
    <row r="437" spans="1:6" ht="14.25" x14ac:dyDescent="0.2">
      <c r="A437" s="9">
        <f t="shared" si="12"/>
        <v>2013</v>
      </c>
      <c r="B437" s="42" t="s">
        <v>36</v>
      </c>
      <c r="C437" s="14">
        <v>41400</v>
      </c>
      <c r="D437" s="29" t="str">
        <f t="shared" si="13"/>
        <v>2013-05</v>
      </c>
      <c r="E437" s="15">
        <v>1.58</v>
      </c>
      <c r="F437" s="24"/>
    </row>
    <row r="438" spans="1:6" ht="14.25" x14ac:dyDescent="0.2">
      <c r="A438" s="9">
        <f t="shared" si="12"/>
        <v>2013</v>
      </c>
      <c r="B438" s="42" t="s">
        <v>37</v>
      </c>
      <c r="C438" s="14">
        <v>41407</v>
      </c>
      <c r="D438" s="29" t="str">
        <f t="shared" si="13"/>
        <v>2013-05</v>
      </c>
      <c r="E438" s="15">
        <v>1.58</v>
      </c>
      <c r="F438" s="24"/>
    </row>
    <row r="439" spans="1:6" ht="14.25" x14ac:dyDescent="0.2">
      <c r="A439" s="9">
        <f t="shared" si="12"/>
        <v>2013</v>
      </c>
      <c r="B439" s="42" t="s">
        <v>38</v>
      </c>
      <c r="C439" s="14">
        <v>41414</v>
      </c>
      <c r="D439" s="29" t="str">
        <f t="shared" si="13"/>
        <v>2013-05</v>
      </c>
      <c r="E439" s="15">
        <v>1.6</v>
      </c>
      <c r="F439" s="24"/>
    </row>
    <row r="440" spans="1:6" ht="14.25" x14ac:dyDescent="0.2">
      <c r="A440" s="9">
        <f t="shared" si="12"/>
        <v>2013</v>
      </c>
      <c r="B440" s="42" t="s">
        <v>39</v>
      </c>
      <c r="C440" s="14">
        <v>41421</v>
      </c>
      <c r="D440" s="29" t="str">
        <f t="shared" si="13"/>
        <v>2013-05</v>
      </c>
      <c r="E440" s="15">
        <v>1.61</v>
      </c>
      <c r="F440" s="24"/>
    </row>
    <row r="441" spans="1:6" ht="14.25" x14ac:dyDescent="0.2">
      <c r="A441" s="9">
        <f t="shared" si="12"/>
        <v>2013</v>
      </c>
      <c r="B441" s="42" t="s">
        <v>40</v>
      </c>
      <c r="C441" s="14">
        <v>41428</v>
      </c>
      <c r="D441" s="29" t="str">
        <f t="shared" si="13"/>
        <v>2013-06</v>
      </c>
      <c r="E441" s="15">
        <v>1.62</v>
      </c>
      <c r="F441" s="24"/>
    </row>
    <row r="442" spans="1:6" ht="14.25" x14ac:dyDescent="0.2">
      <c r="A442" s="9">
        <f t="shared" si="12"/>
        <v>2013</v>
      </c>
      <c r="B442" s="42" t="s">
        <v>41</v>
      </c>
      <c r="C442" s="14">
        <v>41435</v>
      </c>
      <c r="D442" s="29" t="str">
        <f t="shared" si="13"/>
        <v>2013-06</v>
      </c>
      <c r="E442" s="15">
        <v>1.67</v>
      </c>
      <c r="F442" s="24"/>
    </row>
    <row r="443" spans="1:6" ht="14.25" x14ac:dyDescent="0.2">
      <c r="A443" s="9">
        <f t="shared" si="12"/>
        <v>2013</v>
      </c>
      <c r="B443" s="42" t="s">
        <v>42</v>
      </c>
      <c r="C443" s="14">
        <v>41442</v>
      </c>
      <c r="D443" s="29" t="str">
        <f t="shared" si="13"/>
        <v>2013-06</v>
      </c>
      <c r="E443" s="15">
        <v>1.72</v>
      </c>
      <c r="F443" s="24"/>
    </row>
    <row r="444" spans="1:6" ht="14.25" x14ac:dyDescent="0.2">
      <c r="A444" s="9">
        <f t="shared" si="12"/>
        <v>2013</v>
      </c>
      <c r="B444" s="42" t="s">
        <v>43</v>
      </c>
      <c r="C444" s="14">
        <v>41449</v>
      </c>
      <c r="D444" s="29" t="str">
        <f t="shared" si="13"/>
        <v>2013-06</v>
      </c>
      <c r="E444" s="15">
        <v>1.75</v>
      </c>
      <c r="F444" s="24"/>
    </row>
    <row r="445" spans="1:6" ht="14.25" x14ac:dyDescent="0.2">
      <c r="A445" s="9">
        <f t="shared" si="12"/>
        <v>2013</v>
      </c>
      <c r="B445" s="42" t="s">
        <v>44</v>
      </c>
      <c r="C445" s="14">
        <v>41456</v>
      </c>
      <c r="D445" s="29" t="str">
        <f t="shared" si="13"/>
        <v>2013-07</v>
      </c>
      <c r="E445" s="15">
        <v>1.76</v>
      </c>
      <c r="F445" s="24"/>
    </row>
    <row r="446" spans="1:6" ht="14.25" x14ac:dyDescent="0.2">
      <c r="A446" s="9">
        <f t="shared" si="12"/>
        <v>2013</v>
      </c>
      <c r="B446" s="42" t="s">
        <v>45</v>
      </c>
      <c r="C446" s="14">
        <v>41463</v>
      </c>
      <c r="D446" s="29" t="str">
        <f t="shared" si="13"/>
        <v>2013-07</v>
      </c>
      <c r="E446" s="15">
        <v>1.75</v>
      </c>
      <c r="F446" s="24"/>
    </row>
    <row r="447" spans="1:6" ht="14.25" x14ac:dyDescent="0.2">
      <c r="A447" s="9">
        <f t="shared" si="12"/>
        <v>2013</v>
      </c>
      <c r="B447" s="42" t="s">
        <v>46</v>
      </c>
      <c r="C447" s="14">
        <v>41470</v>
      </c>
      <c r="D447" s="29" t="str">
        <f t="shared" si="13"/>
        <v>2013-07</v>
      </c>
      <c r="E447" s="15">
        <v>1.78</v>
      </c>
      <c r="F447" s="24"/>
    </row>
    <row r="448" spans="1:6" ht="14.25" x14ac:dyDescent="0.2">
      <c r="A448" s="9">
        <f t="shared" si="12"/>
        <v>2013</v>
      </c>
      <c r="B448" s="42" t="s">
        <v>47</v>
      </c>
      <c r="C448" s="14">
        <v>41477</v>
      </c>
      <c r="D448" s="29" t="str">
        <f t="shared" si="13"/>
        <v>2013-07</v>
      </c>
      <c r="E448" s="15">
        <v>1.82</v>
      </c>
      <c r="F448" s="24"/>
    </row>
    <row r="449" spans="1:6" ht="14.25" x14ac:dyDescent="0.2">
      <c r="A449" s="9">
        <f t="shared" si="12"/>
        <v>2013</v>
      </c>
      <c r="B449" s="42" t="s">
        <v>48</v>
      </c>
      <c r="C449" s="14">
        <v>41484</v>
      </c>
      <c r="D449" s="29" t="str">
        <f t="shared" si="13"/>
        <v>2013-07</v>
      </c>
      <c r="E449" s="15">
        <v>1.85</v>
      </c>
      <c r="F449" s="24"/>
    </row>
    <row r="450" spans="1:6" ht="14.25" x14ac:dyDescent="0.2">
      <c r="A450" s="9">
        <f t="shared" si="12"/>
        <v>2013</v>
      </c>
      <c r="B450" s="42" t="s">
        <v>49</v>
      </c>
      <c r="C450" s="14">
        <v>41491</v>
      </c>
      <c r="D450" s="29" t="str">
        <f t="shared" si="13"/>
        <v>2013-08</v>
      </c>
      <c r="E450" s="15">
        <v>1.86</v>
      </c>
      <c r="F450" s="24"/>
    </row>
    <row r="451" spans="1:6" ht="14.25" x14ac:dyDescent="0.2">
      <c r="A451" s="9">
        <f t="shared" ref="A451:A514" si="14">IF(VALUE(B451)=1,A450+1,A450)</f>
        <v>2013</v>
      </c>
      <c r="B451" s="42" t="s">
        <v>50</v>
      </c>
      <c r="C451" s="14">
        <v>41498</v>
      </c>
      <c r="D451" s="29" t="str">
        <f t="shared" ref="D451:D514" si="15">A451&amp;"-"&amp;TEXT((MONTH(C451-(MOD(C451-2,7))+2)),"00")</f>
        <v>2013-08</v>
      </c>
      <c r="E451" s="15">
        <v>1.84</v>
      </c>
      <c r="F451" s="24"/>
    </row>
    <row r="452" spans="1:6" ht="14.25" x14ac:dyDescent="0.2">
      <c r="A452" s="9">
        <f t="shared" si="14"/>
        <v>2013</v>
      </c>
      <c r="B452" s="42" t="s">
        <v>51</v>
      </c>
      <c r="C452" s="14">
        <v>41505</v>
      </c>
      <c r="D452" s="29" t="str">
        <f t="shared" si="15"/>
        <v>2013-08</v>
      </c>
      <c r="E452" s="15">
        <v>1.85</v>
      </c>
      <c r="F452" s="24"/>
    </row>
    <row r="453" spans="1:6" ht="14.25" x14ac:dyDescent="0.2">
      <c r="A453" s="9">
        <f t="shared" si="14"/>
        <v>2013</v>
      </c>
      <c r="B453" s="42" t="s">
        <v>52</v>
      </c>
      <c r="C453" s="14">
        <v>41512</v>
      </c>
      <c r="D453" s="29" t="str">
        <f t="shared" si="15"/>
        <v>2013-08</v>
      </c>
      <c r="E453" s="15">
        <v>1.9</v>
      </c>
      <c r="F453" s="24"/>
    </row>
    <row r="454" spans="1:6" ht="14.25" x14ac:dyDescent="0.2">
      <c r="A454" s="9">
        <f t="shared" si="14"/>
        <v>2013</v>
      </c>
      <c r="B454" s="42" t="s">
        <v>53</v>
      </c>
      <c r="C454" s="14">
        <v>41519</v>
      </c>
      <c r="D454" s="29" t="str">
        <f t="shared" si="15"/>
        <v>2013-09</v>
      </c>
      <c r="E454" s="15">
        <v>1.95</v>
      </c>
      <c r="F454" s="24"/>
    </row>
    <row r="455" spans="1:6" ht="14.25" x14ac:dyDescent="0.2">
      <c r="A455" s="9">
        <f t="shared" si="14"/>
        <v>2013</v>
      </c>
      <c r="B455" s="42" t="s">
        <v>54</v>
      </c>
      <c r="C455" s="14">
        <v>41526</v>
      </c>
      <c r="D455" s="29" t="str">
        <f t="shared" si="15"/>
        <v>2013-09</v>
      </c>
      <c r="E455" s="15">
        <v>1.91</v>
      </c>
      <c r="F455" s="24"/>
    </row>
    <row r="456" spans="1:6" ht="14.25" x14ac:dyDescent="0.2">
      <c r="A456" s="9">
        <f t="shared" si="14"/>
        <v>2013</v>
      </c>
      <c r="B456" s="42" t="s">
        <v>55</v>
      </c>
      <c r="C456" s="14">
        <v>41533</v>
      </c>
      <c r="D456" s="29" t="str">
        <f t="shared" si="15"/>
        <v>2013-09</v>
      </c>
      <c r="E456" s="15">
        <v>1.92</v>
      </c>
      <c r="F456" s="24"/>
    </row>
    <row r="457" spans="1:6" ht="14.25" x14ac:dyDescent="0.2">
      <c r="A457" s="9">
        <f t="shared" si="14"/>
        <v>2013</v>
      </c>
      <c r="B457" s="42" t="s">
        <v>56</v>
      </c>
      <c r="C457" s="14">
        <v>41540</v>
      </c>
      <c r="D457" s="29" t="str">
        <f t="shared" si="15"/>
        <v>2013-09</v>
      </c>
      <c r="E457" s="15">
        <v>1.86</v>
      </c>
      <c r="F457" s="24"/>
    </row>
    <row r="458" spans="1:6" ht="14.25" x14ac:dyDescent="0.2">
      <c r="A458" s="9">
        <f t="shared" si="14"/>
        <v>2013</v>
      </c>
      <c r="B458" s="42" t="s">
        <v>57</v>
      </c>
      <c r="C458" s="14">
        <v>41547</v>
      </c>
      <c r="D458" s="29" t="str">
        <f t="shared" si="15"/>
        <v>2013-10</v>
      </c>
      <c r="E458" s="15">
        <v>1.81</v>
      </c>
      <c r="F458" s="24"/>
    </row>
    <row r="459" spans="1:6" ht="14.25" x14ac:dyDescent="0.2">
      <c r="A459" s="9">
        <f t="shared" si="14"/>
        <v>2013</v>
      </c>
      <c r="B459" s="42" t="s">
        <v>58</v>
      </c>
      <c r="C459" s="14">
        <v>41554</v>
      </c>
      <c r="D459" s="29" t="str">
        <f t="shared" si="15"/>
        <v>2013-10</v>
      </c>
      <c r="E459" s="15">
        <v>1.75</v>
      </c>
      <c r="F459" s="24"/>
    </row>
    <row r="460" spans="1:6" ht="14.25" x14ac:dyDescent="0.2">
      <c r="A460" s="9">
        <f t="shared" si="14"/>
        <v>2013</v>
      </c>
      <c r="B460" s="42" t="s">
        <v>59</v>
      </c>
      <c r="C460" s="14">
        <v>41561</v>
      </c>
      <c r="D460" s="29" t="str">
        <f t="shared" si="15"/>
        <v>2013-10</v>
      </c>
      <c r="E460" s="15">
        <v>1.71</v>
      </c>
      <c r="F460" s="24"/>
    </row>
    <row r="461" spans="1:6" ht="14.25" x14ac:dyDescent="0.2">
      <c r="A461" s="9">
        <f t="shared" si="14"/>
        <v>2013</v>
      </c>
      <c r="B461" s="42" t="s">
        <v>60</v>
      </c>
      <c r="C461" s="14">
        <v>41568</v>
      </c>
      <c r="D461" s="29" t="str">
        <f t="shared" si="15"/>
        <v>2013-10</v>
      </c>
      <c r="E461" s="15">
        <v>1.67</v>
      </c>
      <c r="F461" s="24"/>
    </row>
    <row r="462" spans="1:6" ht="14.25" x14ac:dyDescent="0.2">
      <c r="A462" s="9">
        <f t="shared" si="14"/>
        <v>2013</v>
      </c>
      <c r="B462" s="42" t="s">
        <v>61</v>
      </c>
      <c r="C462" s="14">
        <v>41575</v>
      </c>
      <c r="D462" s="29" t="str">
        <f t="shared" si="15"/>
        <v>2013-10</v>
      </c>
      <c r="E462" s="15">
        <v>1.68</v>
      </c>
      <c r="F462" s="24"/>
    </row>
    <row r="463" spans="1:6" ht="14.25" x14ac:dyDescent="0.2">
      <c r="A463" s="9">
        <f t="shared" si="14"/>
        <v>2013</v>
      </c>
      <c r="B463" s="42" t="s">
        <v>62</v>
      </c>
      <c r="C463" s="14">
        <v>41582</v>
      </c>
      <c r="D463" s="29" t="str">
        <f t="shared" si="15"/>
        <v>2013-11</v>
      </c>
      <c r="E463" s="15">
        <v>1.64</v>
      </c>
      <c r="F463" s="24"/>
    </row>
    <row r="464" spans="1:6" ht="14.25" x14ac:dyDescent="0.2">
      <c r="A464" s="9">
        <f t="shared" si="14"/>
        <v>2013</v>
      </c>
      <c r="B464" s="42" t="s">
        <v>63</v>
      </c>
      <c r="C464" s="14">
        <v>41589</v>
      </c>
      <c r="D464" s="29" t="str">
        <f t="shared" si="15"/>
        <v>2013-11</v>
      </c>
      <c r="E464" s="15">
        <v>1.61</v>
      </c>
      <c r="F464" s="24"/>
    </row>
    <row r="465" spans="1:6" ht="14.25" x14ac:dyDescent="0.2">
      <c r="A465" s="9">
        <f t="shared" si="14"/>
        <v>2013</v>
      </c>
      <c r="B465" s="42" t="s">
        <v>64</v>
      </c>
      <c r="C465" s="14">
        <v>41596</v>
      </c>
      <c r="D465" s="29" t="str">
        <f t="shared" si="15"/>
        <v>2013-11</v>
      </c>
      <c r="E465" s="15">
        <v>1.61</v>
      </c>
      <c r="F465" s="24"/>
    </row>
    <row r="466" spans="1:6" ht="14.25" x14ac:dyDescent="0.2">
      <c r="A466" s="9">
        <f t="shared" si="14"/>
        <v>2013</v>
      </c>
      <c r="B466" s="42" t="s">
        <v>65</v>
      </c>
      <c r="C466" s="14">
        <v>41603</v>
      </c>
      <c r="D466" s="29" t="str">
        <f t="shared" si="15"/>
        <v>2013-11</v>
      </c>
      <c r="E466" s="15">
        <v>1.61</v>
      </c>
      <c r="F466" s="24"/>
    </row>
    <row r="467" spans="1:6" ht="14.25" x14ac:dyDescent="0.2">
      <c r="A467" s="9">
        <f t="shared" si="14"/>
        <v>2013</v>
      </c>
      <c r="B467" s="42" t="s">
        <v>66</v>
      </c>
      <c r="C467" s="14">
        <v>41610</v>
      </c>
      <c r="D467" s="29" t="str">
        <f t="shared" si="15"/>
        <v>2013-12</v>
      </c>
      <c r="E467" s="15">
        <v>1.61</v>
      </c>
      <c r="F467" s="24"/>
    </row>
    <row r="468" spans="1:6" ht="14.25" x14ac:dyDescent="0.2">
      <c r="A468" s="9">
        <f t="shared" si="14"/>
        <v>2013</v>
      </c>
      <c r="B468" s="42" t="s">
        <v>67</v>
      </c>
      <c r="C468" s="14">
        <v>41617</v>
      </c>
      <c r="D468" s="29" t="str">
        <f t="shared" si="15"/>
        <v>2013-12</v>
      </c>
      <c r="E468" s="15">
        <v>1.61</v>
      </c>
      <c r="F468" s="24"/>
    </row>
    <row r="469" spans="1:6" ht="14.25" x14ac:dyDescent="0.2">
      <c r="A469" s="9">
        <f t="shared" si="14"/>
        <v>2013</v>
      </c>
      <c r="B469" s="42" t="s">
        <v>68</v>
      </c>
      <c r="C469" s="14">
        <v>41624</v>
      </c>
      <c r="D469" s="29" t="str">
        <f t="shared" si="15"/>
        <v>2013-12</v>
      </c>
      <c r="E469" s="15">
        <v>1.62</v>
      </c>
      <c r="F469" s="24"/>
    </row>
    <row r="470" spans="1:6" ht="14.25" x14ac:dyDescent="0.2">
      <c r="A470" s="9">
        <f t="shared" si="14"/>
        <v>2013</v>
      </c>
      <c r="B470" s="42" t="s">
        <v>69</v>
      </c>
      <c r="C470" s="14">
        <v>41631</v>
      </c>
      <c r="D470" s="29" t="str">
        <f t="shared" si="15"/>
        <v>2013-12</v>
      </c>
      <c r="E470" s="15">
        <v>1.58</v>
      </c>
      <c r="F470" s="24"/>
    </row>
    <row r="471" spans="1:6" ht="14.25" x14ac:dyDescent="0.2">
      <c r="A471" s="9">
        <f t="shared" si="14"/>
        <v>2014</v>
      </c>
      <c r="B471" s="42" t="s">
        <v>18</v>
      </c>
      <c r="C471" s="14">
        <v>41638</v>
      </c>
      <c r="D471" s="29" t="str">
        <f t="shared" si="15"/>
        <v>2014-01</v>
      </c>
      <c r="E471" s="15">
        <v>1.54</v>
      </c>
      <c r="F471" s="24"/>
    </row>
    <row r="472" spans="1:6" ht="14.25" x14ac:dyDescent="0.2">
      <c r="A472" s="9">
        <f t="shared" si="14"/>
        <v>2014</v>
      </c>
      <c r="B472" s="42" t="s">
        <v>19</v>
      </c>
      <c r="C472" s="14">
        <v>41645</v>
      </c>
      <c r="D472" s="29" t="str">
        <f t="shared" si="15"/>
        <v>2014-01</v>
      </c>
      <c r="E472" s="15">
        <v>1.54</v>
      </c>
      <c r="F472" s="24"/>
    </row>
    <row r="473" spans="1:6" ht="14.25" x14ac:dyDescent="0.2">
      <c r="A473" s="9">
        <f t="shared" si="14"/>
        <v>2014</v>
      </c>
      <c r="B473" s="42" t="s">
        <v>20</v>
      </c>
      <c r="C473" s="14">
        <v>41652</v>
      </c>
      <c r="D473" s="29" t="str">
        <f t="shared" si="15"/>
        <v>2014-01</v>
      </c>
      <c r="E473" s="15">
        <v>1.55</v>
      </c>
      <c r="F473" s="24"/>
    </row>
    <row r="474" spans="1:6" ht="14.25" x14ac:dyDescent="0.2">
      <c r="A474" s="9">
        <f t="shared" si="14"/>
        <v>2014</v>
      </c>
      <c r="B474" s="42" t="s">
        <v>21</v>
      </c>
      <c r="C474" s="14">
        <v>41659</v>
      </c>
      <c r="D474" s="29" t="str">
        <f t="shared" si="15"/>
        <v>2014-01</v>
      </c>
      <c r="E474" s="15">
        <v>1.57</v>
      </c>
      <c r="F474" s="24"/>
    </row>
    <row r="475" spans="1:6" ht="14.25" x14ac:dyDescent="0.2">
      <c r="A475" s="9">
        <f t="shared" si="14"/>
        <v>2014</v>
      </c>
      <c r="B475" s="42" t="s">
        <v>22</v>
      </c>
      <c r="C475" s="14">
        <v>41666</v>
      </c>
      <c r="D475" s="29" t="str">
        <f t="shared" si="15"/>
        <v>2014-01</v>
      </c>
      <c r="E475" s="15">
        <v>1.59</v>
      </c>
      <c r="F475" s="24"/>
    </row>
    <row r="476" spans="1:6" ht="14.25" x14ac:dyDescent="0.2">
      <c r="A476" s="9">
        <f t="shared" si="14"/>
        <v>2014</v>
      </c>
      <c r="B476" s="42" t="s">
        <v>23</v>
      </c>
      <c r="C476" s="14">
        <v>41673</v>
      </c>
      <c r="D476" s="29" t="str">
        <f t="shared" si="15"/>
        <v>2014-02</v>
      </c>
      <c r="E476" s="15">
        <v>1.57</v>
      </c>
      <c r="F476" s="24"/>
    </row>
    <row r="477" spans="1:6" ht="14.25" x14ac:dyDescent="0.2">
      <c r="A477" s="9">
        <f t="shared" si="14"/>
        <v>2014</v>
      </c>
      <c r="B477" s="42" t="s">
        <v>24</v>
      </c>
      <c r="C477" s="14">
        <v>41680</v>
      </c>
      <c r="D477" s="29" t="str">
        <f t="shared" si="15"/>
        <v>2014-02</v>
      </c>
      <c r="E477" s="15">
        <v>1.53</v>
      </c>
      <c r="F477" s="24"/>
    </row>
    <row r="478" spans="1:6" ht="14.25" x14ac:dyDescent="0.2">
      <c r="A478" s="9">
        <f t="shared" si="14"/>
        <v>2014</v>
      </c>
      <c r="B478" s="42" t="s">
        <v>25</v>
      </c>
      <c r="C478" s="14">
        <v>41687</v>
      </c>
      <c r="D478" s="29" t="str">
        <f t="shared" si="15"/>
        <v>2014-02</v>
      </c>
      <c r="E478" s="15">
        <v>1.49</v>
      </c>
      <c r="F478" s="24"/>
    </row>
    <row r="479" spans="1:6" ht="14.25" x14ac:dyDescent="0.2">
      <c r="A479" s="9">
        <f t="shared" si="14"/>
        <v>2014</v>
      </c>
      <c r="B479" s="42" t="s">
        <v>26</v>
      </c>
      <c r="C479" s="14">
        <v>41694</v>
      </c>
      <c r="D479" s="29" t="str">
        <f t="shared" si="15"/>
        <v>2014-02</v>
      </c>
      <c r="E479" s="15">
        <v>1.51</v>
      </c>
      <c r="F479" s="24"/>
    </row>
    <row r="480" spans="1:6" ht="14.25" x14ac:dyDescent="0.2">
      <c r="A480" s="9">
        <f t="shared" si="14"/>
        <v>2014</v>
      </c>
      <c r="B480" s="42" t="s">
        <v>27</v>
      </c>
      <c r="C480" s="14">
        <v>41701</v>
      </c>
      <c r="D480" s="29" t="str">
        <f t="shared" si="15"/>
        <v>2014-03</v>
      </c>
      <c r="E480" s="15">
        <v>1.5</v>
      </c>
      <c r="F480" s="24"/>
    </row>
    <row r="481" spans="1:6" ht="14.25" x14ac:dyDescent="0.2">
      <c r="A481" s="9">
        <f t="shared" si="14"/>
        <v>2014</v>
      </c>
      <c r="B481" s="42" t="s">
        <v>28</v>
      </c>
      <c r="C481" s="14">
        <v>41708</v>
      </c>
      <c r="D481" s="29" t="str">
        <f t="shared" si="15"/>
        <v>2014-03</v>
      </c>
      <c r="E481" s="15">
        <v>1.5</v>
      </c>
      <c r="F481" s="24"/>
    </row>
    <row r="482" spans="1:6" ht="14.25" x14ac:dyDescent="0.2">
      <c r="A482" s="9">
        <f t="shared" si="14"/>
        <v>2014</v>
      </c>
      <c r="B482" s="42" t="s">
        <v>29</v>
      </c>
      <c r="C482" s="14">
        <v>41715</v>
      </c>
      <c r="D482" s="29" t="str">
        <f t="shared" si="15"/>
        <v>2014-03</v>
      </c>
      <c r="E482" s="15">
        <v>1.54</v>
      </c>
      <c r="F482" s="24"/>
    </row>
    <row r="483" spans="1:6" ht="14.25" x14ac:dyDescent="0.2">
      <c r="A483" s="9">
        <f t="shared" si="14"/>
        <v>2014</v>
      </c>
      <c r="B483" s="42" t="s">
        <v>30</v>
      </c>
      <c r="C483" s="14">
        <v>41722</v>
      </c>
      <c r="D483" s="29" t="str">
        <f t="shared" si="15"/>
        <v>2014-03</v>
      </c>
      <c r="E483" s="15">
        <v>1.59</v>
      </c>
      <c r="F483" s="24"/>
    </row>
    <row r="484" spans="1:6" ht="14.25" x14ac:dyDescent="0.2">
      <c r="A484" s="9">
        <f t="shared" si="14"/>
        <v>2014</v>
      </c>
      <c r="B484" s="42" t="s">
        <v>31</v>
      </c>
      <c r="C484" s="14">
        <v>41729</v>
      </c>
      <c r="D484" s="29" t="str">
        <f t="shared" si="15"/>
        <v>2014-04</v>
      </c>
      <c r="E484" s="15">
        <v>1.64</v>
      </c>
      <c r="F484" s="24"/>
    </row>
    <row r="485" spans="1:6" ht="14.25" x14ac:dyDescent="0.2">
      <c r="A485" s="9">
        <f t="shared" si="14"/>
        <v>2014</v>
      </c>
      <c r="B485" s="42" t="s">
        <v>32</v>
      </c>
      <c r="C485" s="14">
        <v>41736</v>
      </c>
      <c r="D485" s="29" t="str">
        <f t="shared" si="15"/>
        <v>2014-04</v>
      </c>
      <c r="E485" s="15">
        <v>1.69</v>
      </c>
      <c r="F485" s="24"/>
    </row>
    <row r="486" spans="1:6" ht="14.25" x14ac:dyDescent="0.2">
      <c r="A486" s="9">
        <f t="shared" si="14"/>
        <v>2014</v>
      </c>
      <c r="B486" s="42" t="s">
        <v>33</v>
      </c>
      <c r="C486" s="14">
        <v>41743</v>
      </c>
      <c r="D486" s="29" t="str">
        <f t="shared" si="15"/>
        <v>2014-04</v>
      </c>
      <c r="E486" s="15">
        <v>1.74</v>
      </c>
      <c r="F486" s="24"/>
    </row>
    <row r="487" spans="1:6" ht="14.25" x14ac:dyDescent="0.2">
      <c r="A487" s="9">
        <f t="shared" si="14"/>
        <v>2014</v>
      </c>
      <c r="B487" s="42" t="s">
        <v>34</v>
      </c>
      <c r="C487" s="14">
        <v>41750</v>
      </c>
      <c r="D487" s="29" t="str">
        <f t="shared" si="15"/>
        <v>2014-04</v>
      </c>
      <c r="E487" s="15">
        <v>1.78</v>
      </c>
      <c r="F487" s="24"/>
    </row>
    <row r="488" spans="1:6" ht="14.25" x14ac:dyDescent="0.2">
      <c r="A488" s="9">
        <f t="shared" si="14"/>
        <v>2014</v>
      </c>
      <c r="B488" s="42" t="s">
        <v>35</v>
      </c>
      <c r="C488" s="14">
        <v>41757</v>
      </c>
      <c r="D488" s="29" t="str">
        <f t="shared" si="15"/>
        <v>2014-04</v>
      </c>
      <c r="E488" s="15">
        <v>1.76</v>
      </c>
      <c r="F488" s="24"/>
    </row>
    <row r="489" spans="1:6" ht="14.25" x14ac:dyDescent="0.2">
      <c r="A489" s="9">
        <f t="shared" si="14"/>
        <v>2014</v>
      </c>
      <c r="B489" s="42" t="s">
        <v>36</v>
      </c>
      <c r="C489" s="14">
        <v>41764</v>
      </c>
      <c r="D489" s="29" t="str">
        <f t="shared" si="15"/>
        <v>2014-05</v>
      </c>
      <c r="E489" s="15">
        <v>1.72</v>
      </c>
      <c r="F489" s="24"/>
    </row>
    <row r="490" spans="1:6" ht="14.25" x14ac:dyDescent="0.2">
      <c r="A490" s="9">
        <f t="shared" si="14"/>
        <v>2014</v>
      </c>
      <c r="B490" s="42" t="s">
        <v>37</v>
      </c>
      <c r="C490" s="14">
        <v>41771</v>
      </c>
      <c r="D490" s="29" t="str">
        <f t="shared" si="15"/>
        <v>2014-05</v>
      </c>
      <c r="E490" s="15">
        <v>1.68</v>
      </c>
      <c r="F490" s="24"/>
    </row>
    <row r="491" spans="1:6" ht="14.25" x14ac:dyDescent="0.2">
      <c r="A491" s="9">
        <f t="shared" si="14"/>
        <v>2014</v>
      </c>
      <c r="B491" s="42" t="s">
        <v>38</v>
      </c>
      <c r="C491" s="14">
        <v>41778</v>
      </c>
      <c r="D491" s="29" t="str">
        <f t="shared" si="15"/>
        <v>2014-05</v>
      </c>
      <c r="E491" s="15">
        <v>1.65</v>
      </c>
      <c r="F491" s="24"/>
    </row>
    <row r="492" spans="1:6" ht="14.25" x14ac:dyDescent="0.2">
      <c r="A492" s="9">
        <f t="shared" si="14"/>
        <v>2014</v>
      </c>
      <c r="B492" s="42" t="s">
        <v>39</v>
      </c>
      <c r="C492" s="14">
        <v>41785</v>
      </c>
      <c r="D492" s="29" t="str">
        <f t="shared" si="15"/>
        <v>2014-05</v>
      </c>
      <c r="E492" s="15">
        <v>1.63</v>
      </c>
      <c r="F492" s="24"/>
    </row>
    <row r="493" spans="1:6" ht="14.25" x14ac:dyDescent="0.2">
      <c r="A493" s="9">
        <f t="shared" si="14"/>
        <v>2014</v>
      </c>
      <c r="B493" s="42" t="s">
        <v>40</v>
      </c>
      <c r="C493" s="14">
        <v>41792</v>
      </c>
      <c r="D493" s="29" t="str">
        <f t="shared" si="15"/>
        <v>2014-06</v>
      </c>
      <c r="E493" s="15">
        <v>1.63</v>
      </c>
      <c r="F493" s="24"/>
    </row>
    <row r="494" spans="1:6" ht="14.25" x14ac:dyDescent="0.2">
      <c r="A494" s="9">
        <f t="shared" si="14"/>
        <v>2014</v>
      </c>
      <c r="B494" s="42" t="s">
        <v>41</v>
      </c>
      <c r="C494" s="14">
        <v>41799</v>
      </c>
      <c r="D494" s="29" t="str">
        <f t="shared" si="15"/>
        <v>2014-06</v>
      </c>
      <c r="E494" s="15">
        <v>1.62</v>
      </c>
      <c r="F494" s="24"/>
    </row>
    <row r="495" spans="1:6" ht="14.25" x14ac:dyDescent="0.2">
      <c r="A495" s="9">
        <f t="shared" si="14"/>
        <v>2014</v>
      </c>
      <c r="B495" s="42" t="s">
        <v>42</v>
      </c>
      <c r="C495" s="14">
        <v>41806</v>
      </c>
      <c r="D495" s="29" t="str">
        <f t="shared" si="15"/>
        <v>2014-06</v>
      </c>
      <c r="E495" s="15">
        <v>1.66</v>
      </c>
      <c r="F495" s="24"/>
    </row>
    <row r="496" spans="1:6" ht="14.25" x14ac:dyDescent="0.2">
      <c r="A496" s="9">
        <f t="shared" si="14"/>
        <v>2014</v>
      </c>
      <c r="B496" s="42" t="s">
        <v>43</v>
      </c>
      <c r="C496" s="14">
        <v>41813</v>
      </c>
      <c r="D496" s="29" t="str">
        <f t="shared" si="15"/>
        <v>2014-06</v>
      </c>
      <c r="E496" s="15">
        <v>1.67</v>
      </c>
      <c r="F496" s="24"/>
    </row>
    <row r="497" spans="1:6" ht="14.25" x14ac:dyDescent="0.2">
      <c r="A497" s="9">
        <f t="shared" si="14"/>
        <v>2014</v>
      </c>
      <c r="B497" s="42" t="s">
        <v>44</v>
      </c>
      <c r="C497" s="14">
        <v>41820</v>
      </c>
      <c r="D497" s="29" t="str">
        <f t="shared" si="15"/>
        <v>2014-07</v>
      </c>
      <c r="E497" s="15">
        <v>1.68</v>
      </c>
      <c r="F497" s="24"/>
    </row>
    <row r="498" spans="1:6" ht="14.25" x14ac:dyDescent="0.2">
      <c r="A498" s="9">
        <f t="shared" si="14"/>
        <v>2014</v>
      </c>
      <c r="B498" s="42" t="s">
        <v>45</v>
      </c>
      <c r="C498" s="14">
        <v>41827</v>
      </c>
      <c r="D498" s="29" t="str">
        <f t="shared" si="15"/>
        <v>2014-07</v>
      </c>
      <c r="E498" s="15">
        <v>1.69</v>
      </c>
      <c r="F498" s="24"/>
    </row>
    <row r="499" spans="1:6" ht="14.25" x14ac:dyDescent="0.2">
      <c r="A499" s="9">
        <f t="shared" si="14"/>
        <v>2014</v>
      </c>
      <c r="B499" s="42" t="s">
        <v>46</v>
      </c>
      <c r="C499" s="14">
        <v>41834</v>
      </c>
      <c r="D499" s="29" t="str">
        <f t="shared" si="15"/>
        <v>2014-07</v>
      </c>
      <c r="E499" s="15">
        <v>1.69</v>
      </c>
      <c r="F499" s="24"/>
    </row>
    <row r="500" spans="1:6" ht="14.25" x14ac:dyDescent="0.2">
      <c r="A500" s="9">
        <f t="shared" si="14"/>
        <v>2014</v>
      </c>
      <c r="B500" s="42" t="s">
        <v>47</v>
      </c>
      <c r="C500" s="14">
        <v>41841</v>
      </c>
      <c r="D500" s="29" t="str">
        <f t="shared" si="15"/>
        <v>2014-07</v>
      </c>
      <c r="E500" s="15">
        <v>1.68</v>
      </c>
      <c r="F500" s="24"/>
    </row>
    <row r="501" spans="1:6" ht="14.25" x14ac:dyDescent="0.2">
      <c r="A501" s="9">
        <f t="shared" si="14"/>
        <v>2014</v>
      </c>
      <c r="B501" s="42" t="s">
        <v>48</v>
      </c>
      <c r="C501" s="14">
        <v>41848</v>
      </c>
      <c r="D501" s="29" t="str">
        <f t="shared" si="15"/>
        <v>2014-07</v>
      </c>
      <c r="E501" s="15">
        <v>1.65</v>
      </c>
      <c r="F501" s="24"/>
    </row>
    <row r="502" spans="1:6" ht="14.25" x14ac:dyDescent="0.2">
      <c r="A502" s="9">
        <f t="shared" si="14"/>
        <v>2014</v>
      </c>
      <c r="B502" s="42" t="s">
        <v>49</v>
      </c>
      <c r="C502" s="14">
        <v>41855</v>
      </c>
      <c r="D502" s="29" t="str">
        <f t="shared" si="15"/>
        <v>2014-08</v>
      </c>
      <c r="E502" s="15">
        <v>1.64</v>
      </c>
      <c r="F502" s="24"/>
    </row>
    <row r="503" spans="1:6" ht="14.25" x14ac:dyDescent="0.2">
      <c r="A503" s="9">
        <f t="shared" si="14"/>
        <v>2014</v>
      </c>
      <c r="B503" s="42" t="s">
        <v>50</v>
      </c>
      <c r="C503" s="14">
        <v>41862</v>
      </c>
      <c r="D503" s="29" t="str">
        <f t="shared" si="15"/>
        <v>2014-08</v>
      </c>
      <c r="E503" s="15">
        <v>1.61</v>
      </c>
      <c r="F503" s="24"/>
    </row>
    <row r="504" spans="1:6" ht="14.25" x14ac:dyDescent="0.2">
      <c r="A504" s="9">
        <f t="shared" si="14"/>
        <v>2014</v>
      </c>
      <c r="B504" s="42" t="s">
        <v>51</v>
      </c>
      <c r="C504" s="14">
        <v>41869</v>
      </c>
      <c r="D504" s="29" t="str">
        <f t="shared" si="15"/>
        <v>2014-08</v>
      </c>
      <c r="E504" s="15">
        <v>1.64</v>
      </c>
      <c r="F504" s="24"/>
    </row>
    <row r="505" spans="1:6" ht="14.25" x14ac:dyDescent="0.2">
      <c r="A505" s="9">
        <f t="shared" si="14"/>
        <v>2014</v>
      </c>
      <c r="B505" s="42" t="s">
        <v>52</v>
      </c>
      <c r="C505" s="14">
        <v>41876</v>
      </c>
      <c r="D505" s="29" t="str">
        <f t="shared" si="15"/>
        <v>2014-08</v>
      </c>
      <c r="E505" s="15">
        <v>1.62</v>
      </c>
      <c r="F505" s="24"/>
    </row>
    <row r="506" spans="1:6" ht="14.25" x14ac:dyDescent="0.2">
      <c r="A506" s="9">
        <f t="shared" si="14"/>
        <v>2014</v>
      </c>
      <c r="B506" s="42" t="s">
        <v>53</v>
      </c>
      <c r="C506" s="14">
        <v>41883</v>
      </c>
      <c r="D506" s="29" t="str">
        <f t="shared" si="15"/>
        <v>2014-09</v>
      </c>
      <c r="E506" s="15">
        <v>1.61</v>
      </c>
      <c r="F506" s="24"/>
    </row>
    <row r="507" spans="1:6" ht="14.25" x14ac:dyDescent="0.2">
      <c r="A507" s="9">
        <f t="shared" si="14"/>
        <v>2014</v>
      </c>
      <c r="B507" s="42" t="s">
        <v>54</v>
      </c>
      <c r="C507" s="14">
        <v>41890</v>
      </c>
      <c r="D507" s="29" t="str">
        <f t="shared" si="15"/>
        <v>2014-09</v>
      </c>
      <c r="E507" s="15">
        <v>1.59</v>
      </c>
      <c r="F507" s="24"/>
    </row>
    <row r="508" spans="1:6" ht="14.25" x14ac:dyDescent="0.2">
      <c r="A508" s="9">
        <f t="shared" si="14"/>
        <v>2014</v>
      </c>
      <c r="B508" s="42" t="s">
        <v>55</v>
      </c>
      <c r="C508" s="14">
        <v>41897</v>
      </c>
      <c r="D508" s="29" t="str">
        <f t="shared" si="15"/>
        <v>2014-09</v>
      </c>
      <c r="E508" s="15">
        <v>1.57</v>
      </c>
      <c r="F508" s="24"/>
    </row>
    <row r="509" spans="1:6" ht="14.25" x14ac:dyDescent="0.2">
      <c r="A509" s="9">
        <f t="shared" si="14"/>
        <v>2014</v>
      </c>
      <c r="B509" s="42" t="s">
        <v>56</v>
      </c>
      <c r="C509" s="14">
        <v>41904</v>
      </c>
      <c r="D509" s="29" t="str">
        <f t="shared" si="15"/>
        <v>2014-09</v>
      </c>
      <c r="E509" s="15">
        <v>1.52</v>
      </c>
      <c r="F509" s="24"/>
    </row>
    <row r="510" spans="1:6" ht="14.25" x14ac:dyDescent="0.2">
      <c r="A510" s="9">
        <f t="shared" si="14"/>
        <v>2014</v>
      </c>
      <c r="B510" s="42" t="s">
        <v>57</v>
      </c>
      <c r="C510" s="14">
        <v>41911</v>
      </c>
      <c r="D510" s="29" t="str">
        <f t="shared" si="15"/>
        <v>2014-10</v>
      </c>
      <c r="E510" s="15">
        <v>1.49</v>
      </c>
      <c r="F510" s="24"/>
    </row>
    <row r="511" spans="1:6" ht="14.25" x14ac:dyDescent="0.2">
      <c r="A511" s="9">
        <f t="shared" si="14"/>
        <v>2014</v>
      </c>
      <c r="B511" s="42" t="s">
        <v>58</v>
      </c>
      <c r="C511" s="14">
        <v>41918</v>
      </c>
      <c r="D511" s="29" t="str">
        <f t="shared" si="15"/>
        <v>2014-10</v>
      </c>
      <c r="E511" s="15">
        <v>1.45</v>
      </c>
      <c r="F511" s="24"/>
    </row>
    <row r="512" spans="1:6" ht="14.25" x14ac:dyDescent="0.2">
      <c r="A512" s="9">
        <f t="shared" si="14"/>
        <v>2014</v>
      </c>
      <c r="B512" s="42" t="s">
        <v>59</v>
      </c>
      <c r="C512" s="14">
        <v>41925</v>
      </c>
      <c r="D512" s="29" t="str">
        <f t="shared" si="15"/>
        <v>2014-10</v>
      </c>
      <c r="E512" s="15">
        <v>1.41</v>
      </c>
      <c r="F512" s="24"/>
    </row>
    <row r="513" spans="1:8" ht="14.25" x14ac:dyDescent="0.2">
      <c r="A513" s="9">
        <f t="shared" si="14"/>
        <v>2014</v>
      </c>
      <c r="B513" s="42" t="s">
        <v>60</v>
      </c>
      <c r="C513" s="14">
        <v>41932</v>
      </c>
      <c r="D513" s="29" t="str">
        <f t="shared" si="15"/>
        <v>2014-10</v>
      </c>
      <c r="E513" s="15">
        <v>1.42</v>
      </c>
      <c r="F513" s="24"/>
    </row>
    <row r="514" spans="1:8" ht="14.25" x14ac:dyDescent="0.2">
      <c r="A514" s="9">
        <f t="shared" si="14"/>
        <v>2014</v>
      </c>
      <c r="B514" s="42" t="s">
        <v>61</v>
      </c>
      <c r="C514" s="14">
        <v>41939</v>
      </c>
      <c r="D514" s="29" t="str">
        <f t="shared" si="15"/>
        <v>2014-10</v>
      </c>
      <c r="E514" s="15">
        <v>1.42</v>
      </c>
      <c r="F514" s="24"/>
    </row>
    <row r="515" spans="1:8" ht="14.25" x14ac:dyDescent="0.2">
      <c r="A515" s="9">
        <f t="shared" ref="A515:A578" si="16">IF(VALUE(B515)=1,A514+1,A514)</f>
        <v>2014</v>
      </c>
      <c r="B515" s="42" t="s">
        <v>62</v>
      </c>
      <c r="C515" s="14">
        <v>41946</v>
      </c>
      <c r="D515" s="29" t="str">
        <f t="shared" ref="D515:D578" si="17">A515&amp;"-"&amp;TEXT((MONTH(C515-(MOD(C515-2,7))+2)),"00")</f>
        <v>2014-11</v>
      </c>
      <c r="E515" s="15">
        <v>1.39</v>
      </c>
      <c r="F515" s="24"/>
    </row>
    <row r="516" spans="1:8" ht="14.25" x14ac:dyDescent="0.2">
      <c r="A516" s="9">
        <f t="shared" si="16"/>
        <v>2014</v>
      </c>
      <c r="B516" s="42" t="s">
        <v>63</v>
      </c>
      <c r="C516" s="14">
        <v>41953</v>
      </c>
      <c r="D516" s="29" t="str">
        <f t="shared" si="17"/>
        <v>2014-11</v>
      </c>
      <c r="E516" s="15">
        <v>1.4</v>
      </c>
      <c r="F516" s="24"/>
    </row>
    <row r="517" spans="1:8" ht="14.25" x14ac:dyDescent="0.2">
      <c r="A517" s="9">
        <f t="shared" si="16"/>
        <v>2014</v>
      </c>
      <c r="B517" s="42" t="s">
        <v>64</v>
      </c>
      <c r="C517" s="14">
        <v>41960</v>
      </c>
      <c r="D517" s="29" t="str">
        <f t="shared" si="17"/>
        <v>2014-11</v>
      </c>
      <c r="E517" s="15">
        <v>1.41</v>
      </c>
      <c r="F517" s="24"/>
    </row>
    <row r="518" spans="1:8" ht="14.25" x14ac:dyDescent="0.2">
      <c r="A518" s="9">
        <f t="shared" si="16"/>
        <v>2014</v>
      </c>
      <c r="B518" s="42" t="s">
        <v>65</v>
      </c>
      <c r="C518" s="14">
        <v>41967</v>
      </c>
      <c r="D518" s="29" t="str">
        <f t="shared" si="17"/>
        <v>2014-11</v>
      </c>
      <c r="E518" s="15">
        <v>1.39</v>
      </c>
      <c r="F518" s="24"/>
    </row>
    <row r="519" spans="1:8" ht="14.25" x14ac:dyDescent="0.2">
      <c r="A519" s="9">
        <f t="shared" si="16"/>
        <v>2014</v>
      </c>
      <c r="B519" s="42" t="s">
        <v>66</v>
      </c>
      <c r="C519" s="14">
        <v>41974</v>
      </c>
      <c r="D519" s="29" t="str">
        <f t="shared" si="17"/>
        <v>2014-12</v>
      </c>
      <c r="E519" s="15">
        <v>1.39</v>
      </c>
      <c r="F519" s="24"/>
    </row>
    <row r="520" spans="1:8" ht="14.25" x14ac:dyDescent="0.2">
      <c r="A520" s="9">
        <f t="shared" si="16"/>
        <v>2014</v>
      </c>
      <c r="B520" s="42" t="s">
        <v>67</v>
      </c>
      <c r="C520" s="14">
        <v>41981</v>
      </c>
      <c r="D520" s="29" t="str">
        <f t="shared" si="17"/>
        <v>2014-12</v>
      </c>
      <c r="E520" s="15">
        <v>1.38</v>
      </c>
      <c r="F520" s="24"/>
    </row>
    <row r="521" spans="1:8" ht="14.25" x14ac:dyDescent="0.2">
      <c r="A521" s="9">
        <f t="shared" si="16"/>
        <v>2014</v>
      </c>
      <c r="B521" s="42" t="s">
        <v>68</v>
      </c>
      <c r="C521" s="14">
        <v>41988</v>
      </c>
      <c r="D521" s="29" t="str">
        <f t="shared" si="17"/>
        <v>2014-12</v>
      </c>
      <c r="E521" s="15">
        <v>1.37</v>
      </c>
      <c r="F521" s="24"/>
    </row>
    <row r="522" spans="1:8" ht="14.25" x14ac:dyDescent="0.2">
      <c r="A522" s="9">
        <f t="shared" si="16"/>
        <v>2014</v>
      </c>
      <c r="B522" s="42" t="s">
        <v>69</v>
      </c>
      <c r="C522" s="14">
        <v>41995</v>
      </c>
      <c r="D522" s="29" t="str">
        <f t="shared" si="17"/>
        <v>2014-12</v>
      </c>
      <c r="E522" s="15">
        <v>1.35</v>
      </c>
      <c r="F522" s="24"/>
    </row>
    <row r="523" spans="1:8" ht="14.25" x14ac:dyDescent="0.2">
      <c r="A523" s="9">
        <f t="shared" si="16"/>
        <v>2015</v>
      </c>
      <c r="B523" s="42" t="s">
        <v>18</v>
      </c>
      <c r="C523" s="14">
        <v>42002</v>
      </c>
      <c r="D523" s="29" t="str">
        <f t="shared" si="17"/>
        <v>2015-12</v>
      </c>
      <c r="E523" s="15">
        <v>1.38</v>
      </c>
      <c r="F523" s="24"/>
      <c r="H523" s="12"/>
    </row>
    <row r="524" spans="1:8" ht="14.25" x14ac:dyDescent="0.2">
      <c r="A524" s="9">
        <f t="shared" si="16"/>
        <v>2015</v>
      </c>
      <c r="B524" s="42" t="s">
        <v>19</v>
      </c>
      <c r="C524" s="14">
        <v>42009</v>
      </c>
      <c r="D524" s="29" t="str">
        <f t="shared" si="17"/>
        <v>2015-01</v>
      </c>
      <c r="E524" s="15">
        <v>1.35</v>
      </c>
      <c r="F524" s="24"/>
    </row>
    <row r="525" spans="1:8" ht="14.25" x14ac:dyDescent="0.2">
      <c r="A525" s="9">
        <f t="shared" si="16"/>
        <v>2015</v>
      </c>
      <c r="B525" s="42" t="s">
        <v>20</v>
      </c>
      <c r="C525" s="14">
        <v>42016</v>
      </c>
      <c r="D525" s="29" t="str">
        <f t="shared" si="17"/>
        <v>2015-01</v>
      </c>
      <c r="E525" s="15">
        <v>1.33</v>
      </c>
      <c r="F525" s="24"/>
    </row>
    <row r="526" spans="1:8" ht="14.25" x14ac:dyDescent="0.2">
      <c r="A526" s="9">
        <f t="shared" si="16"/>
        <v>2015</v>
      </c>
      <c r="B526" s="42" t="s">
        <v>21</v>
      </c>
      <c r="C526" s="14">
        <v>42023</v>
      </c>
      <c r="D526" s="29" t="str">
        <f t="shared" si="17"/>
        <v>2015-01</v>
      </c>
      <c r="E526" s="15">
        <v>1.32</v>
      </c>
      <c r="F526" s="24"/>
    </row>
    <row r="527" spans="1:8" ht="14.25" x14ac:dyDescent="0.2">
      <c r="A527" s="9">
        <f t="shared" si="16"/>
        <v>2015</v>
      </c>
      <c r="B527" s="42" t="s">
        <v>22</v>
      </c>
      <c r="C527" s="14">
        <v>42030</v>
      </c>
      <c r="D527" s="29" t="str">
        <f t="shared" si="17"/>
        <v>2015-01</v>
      </c>
      <c r="E527" s="15">
        <v>1.32</v>
      </c>
      <c r="F527" s="24"/>
    </row>
    <row r="528" spans="1:8" ht="14.25" x14ac:dyDescent="0.2">
      <c r="A528" s="9">
        <f t="shared" si="16"/>
        <v>2015</v>
      </c>
      <c r="B528" s="42" t="s">
        <v>23</v>
      </c>
      <c r="C528" s="14">
        <v>42037</v>
      </c>
      <c r="D528" s="29" t="str">
        <f t="shared" si="17"/>
        <v>2015-02</v>
      </c>
      <c r="E528" s="15">
        <v>1.33</v>
      </c>
      <c r="F528" s="24"/>
    </row>
    <row r="529" spans="1:6" ht="14.25" x14ac:dyDescent="0.2">
      <c r="A529" s="9">
        <f t="shared" si="16"/>
        <v>2015</v>
      </c>
      <c r="B529" s="42" t="s">
        <v>24</v>
      </c>
      <c r="C529" s="14">
        <v>42044</v>
      </c>
      <c r="D529" s="29" t="str">
        <f t="shared" si="17"/>
        <v>2015-02</v>
      </c>
      <c r="E529" s="15">
        <v>1.34</v>
      </c>
      <c r="F529" s="24"/>
    </row>
    <row r="530" spans="1:6" ht="14.25" x14ac:dyDescent="0.2">
      <c r="A530" s="9">
        <f t="shared" si="16"/>
        <v>2015</v>
      </c>
      <c r="B530" s="42" t="s">
        <v>25</v>
      </c>
      <c r="C530" s="14">
        <v>42051</v>
      </c>
      <c r="D530" s="29" t="str">
        <f t="shared" si="17"/>
        <v>2015-02</v>
      </c>
      <c r="E530" s="15">
        <v>1.39</v>
      </c>
      <c r="F530" s="24"/>
    </row>
    <row r="531" spans="1:6" ht="14.25" x14ac:dyDescent="0.2">
      <c r="A531" s="9">
        <f t="shared" si="16"/>
        <v>2015</v>
      </c>
      <c r="B531" s="42" t="s">
        <v>26</v>
      </c>
      <c r="C531" s="14">
        <v>42058</v>
      </c>
      <c r="D531" s="29" t="str">
        <f t="shared" si="17"/>
        <v>2015-02</v>
      </c>
      <c r="E531" s="15">
        <v>1.4</v>
      </c>
      <c r="F531" s="24"/>
    </row>
    <row r="532" spans="1:6" ht="14.25" x14ac:dyDescent="0.2">
      <c r="A532" s="9">
        <f t="shared" si="16"/>
        <v>2015</v>
      </c>
      <c r="B532" s="42" t="s">
        <v>27</v>
      </c>
      <c r="C532" s="14">
        <v>42065</v>
      </c>
      <c r="D532" s="29" t="str">
        <f t="shared" si="17"/>
        <v>2015-03</v>
      </c>
      <c r="E532" s="15">
        <v>1.44</v>
      </c>
      <c r="F532" s="24"/>
    </row>
    <row r="533" spans="1:6" ht="14.25" x14ac:dyDescent="0.2">
      <c r="A533" s="9">
        <f t="shared" si="16"/>
        <v>2015</v>
      </c>
      <c r="B533" s="42" t="s">
        <v>28</v>
      </c>
      <c r="C533" s="14">
        <v>42072</v>
      </c>
      <c r="D533" s="29" t="str">
        <f t="shared" si="17"/>
        <v>2015-03</v>
      </c>
      <c r="E533" s="15">
        <v>1.44</v>
      </c>
      <c r="F533" s="24"/>
    </row>
    <row r="534" spans="1:6" ht="14.25" x14ac:dyDescent="0.2">
      <c r="A534" s="9">
        <f t="shared" si="16"/>
        <v>2015</v>
      </c>
      <c r="B534" s="42" t="s">
        <v>29</v>
      </c>
      <c r="C534" s="14">
        <v>42079</v>
      </c>
      <c r="D534" s="29" t="str">
        <f t="shared" si="17"/>
        <v>2015-03</v>
      </c>
      <c r="E534" s="15">
        <v>1.45</v>
      </c>
      <c r="F534" s="24"/>
    </row>
    <row r="535" spans="1:6" ht="14.25" x14ac:dyDescent="0.2">
      <c r="A535" s="9">
        <f t="shared" si="16"/>
        <v>2015</v>
      </c>
      <c r="B535" s="42" t="s">
        <v>30</v>
      </c>
      <c r="C535" s="14">
        <v>42086</v>
      </c>
      <c r="D535" s="29" t="str">
        <f t="shared" si="17"/>
        <v>2015-03</v>
      </c>
      <c r="E535" s="15">
        <v>1.46</v>
      </c>
      <c r="F535" s="24"/>
    </row>
    <row r="536" spans="1:6" ht="14.25" x14ac:dyDescent="0.2">
      <c r="A536" s="9">
        <f t="shared" si="16"/>
        <v>2015</v>
      </c>
      <c r="B536" s="42" t="s">
        <v>31</v>
      </c>
      <c r="C536" s="14">
        <v>42093</v>
      </c>
      <c r="D536" s="29" t="str">
        <f t="shared" si="17"/>
        <v>2015-04</v>
      </c>
      <c r="E536" s="15">
        <v>1.46</v>
      </c>
      <c r="F536" s="24"/>
    </row>
    <row r="537" spans="1:6" ht="14.25" x14ac:dyDescent="0.2">
      <c r="A537" s="9">
        <f t="shared" si="16"/>
        <v>2015</v>
      </c>
      <c r="B537" s="42" t="s">
        <v>32</v>
      </c>
      <c r="C537" s="14">
        <v>42100</v>
      </c>
      <c r="D537" s="29" t="str">
        <f t="shared" si="17"/>
        <v>2015-04</v>
      </c>
      <c r="E537" s="15">
        <v>1.46</v>
      </c>
      <c r="F537" s="24"/>
    </row>
    <row r="538" spans="1:6" ht="14.25" x14ac:dyDescent="0.2">
      <c r="A538" s="9">
        <f t="shared" si="16"/>
        <v>2015</v>
      </c>
      <c r="B538" s="42" t="s">
        <v>33</v>
      </c>
      <c r="C538" s="14">
        <v>42107</v>
      </c>
      <c r="D538" s="29" t="str">
        <f t="shared" si="17"/>
        <v>2015-04</v>
      </c>
      <c r="E538" s="15">
        <v>1.47</v>
      </c>
      <c r="F538" s="24"/>
    </row>
    <row r="539" spans="1:6" ht="14.25" x14ac:dyDescent="0.2">
      <c r="A539" s="9">
        <f t="shared" si="16"/>
        <v>2015</v>
      </c>
      <c r="B539" s="42" t="s">
        <v>34</v>
      </c>
      <c r="C539" s="14">
        <v>42114</v>
      </c>
      <c r="D539" s="29" t="str">
        <f t="shared" si="17"/>
        <v>2015-04</v>
      </c>
      <c r="E539" s="15">
        <v>1.49</v>
      </c>
      <c r="F539" s="24"/>
    </row>
    <row r="540" spans="1:6" ht="14.25" x14ac:dyDescent="0.2">
      <c r="A540" s="9">
        <f t="shared" si="16"/>
        <v>2015</v>
      </c>
      <c r="B540" s="42" t="s">
        <v>35</v>
      </c>
      <c r="C540" s="14">
        <v>42121</v>
      </c>
      <c r="D540" s="29" t="str">
        <f t="shared" si="17"/>
        <v>2015-04</v>
      </c>
      <c r="E540" s="15">
        <v>1.48</v>
      </c>
      <c r="F540" s="24"/>
    </row>
    <row r="541" spans="1:6" ht="14.25" x14ac:dyDescent="0.2">
      <c r="A541" s="9">
        <f t="shared" si="16"/>
        <v>2015</v>
      </c>
      <c r="B541" s="42" t="s">
        <v>36</v>
      </c>
      <c r="C541" s="14">
        <v>42128</v>
      </c>
      <c r="D541" s="29" t="str">
        <f t="shared" si="17"/>
        <v>2015-05</v>
      </c>
      <c r="E541" s="15">
        <v>1.48</v>
      </c>
      <c r="F541" s="24"/>
    </row>
    <row r="542" spans="1:6" ht="14.25" x14ac:dyDescent="0.2">
      <c r="A542" s="9">
        <f t="shared" si="16"/>
        <v>2015</v>
      </c>
      <c r="B542" s="42" t="s">
        <v>37</v>
      </c>
      <c r="C542" s="14">
        <v>42135</v>
      </c>
      <c r="D542" s="29" t="str">
        <f t="shared" si="17"/>
        <v>2015-05</v>
      </c>
      <c r="E542" s="15">
        <v>1.44</v>
      </c>
      <c r="F542" s="24"/>
    </row>
    <row r="543" spans="1:6" ht="14.25" x14ac:dyDescent="0.2">
      <c r="A543" s="9">
        <f t="shared" si="16"/>
        <v>2015</v>
      </c>
      <c r="B543" s="42" t="s">
        <v>38</v>
      </c>
      <c r="C543" s="14">
        <v>42142</v>
      </c>
      <c r="D543" s="29" t="str">
        <f t="shared" si="17"/>
        <v>2015-05</v>
      </c>
      <c r="E543" s="15">
        <v>1.48</v>
      </c>
      <c r="F543" s="24"/>
    </row>
    <row r="544" spans="1:6" ht="14.25" x14ac:dyDescent="0.2">
      <c r="A544" s="9">
        <f t="shared" si="16"/>
        <v>2015</v>
      </c>
      <c r="B544" s="42" t="s">
        <v>39</v>
      </c>
      <c r="C544" s="14">
        <v>42149</v>
      </c>
      <c r="D544" s="29" t="str">
        <f t="shared" si="17"/>
        <v>2015-05</v>
      </c>
      <c r="E544" s="15">
        <v>1.48</v>
      </c>
      <c r="F544" s="24"/>
    </row>
    <row r="545" spans="1:6" ht="14.25" x14ac:dyDescent="0.2">
      <c r="A545" s="9">
        <f t="shared" si="16"/>
        <v>2015</v>
      </c>
      <c r="B545" s="42" t="s">
        <v>40</v>
      </c>
      <c r="C545" s="14">
        <v>42156</v>
      </c>
      <c r="D545" s="29" t="str">
        <f t="shared" si="17"/>
        <v>2015-06</v>
      </c>
      <c r="E545" s="15">
        <v>1.51</v>
      </c>
      <c r="F545" s="24"/>
    </row>
    <row r="546" spans="1:6" ht="14.25" x14ac:dyDescent="0.2">
      <c r="A546" s="9">
        <f t="shared" si="16"/>
        <v>2015</v>
      </c>
      <c r="B546" s="42" t="s">
        <v>41</v>
      </c>
      <c r="C546" s="14">
        <v>42163</v>
      </c>
      <c r="D546" s="29" t="str">
        <f t="shared" si="17"/>
        <v>2015-06</v>
      </c>
      <c r="E546" s="15">
        <v>1.53</v>
      </c>
      <c r="F546" s="24"/>
    </row>
    <row r="547" spans="1:6" ht="14.25" x14ac:dyDescent="0.2">
      <c r="A547" s="9">
        <f t="shared" si="16"/>
        <v>2015</v>
      </c>
      <c r="B547" s="42" t="s">
        <v>42</v>
      </c>
      <c r="C547" s="14">
        <v>42170</v>
      </c>
      <c r="D547" s="29" t="str">
        <f t="shared" si="17"/>
        <v>2015-06</v>
      </c>
      <c r="E547" s="15">
        <v>1.57</v>
      </c>
      <c r="F547" s="24"/>
    </row>
    <row r="548" spans="1:6" ht="14.25" x14ac:dyDescent="0.2">
      <c r="A548" s="9">
        <f t="shared" si="16"/>
        <v>2015</v>
      </c>
      <c r="B548" s="42" t="s">
        <v>43</v>
      </c>
      <c r="C548" s="14">
        <v>42177</v>
      </c>
      <c r="D548" s="29" t="str">
        <f t="shared" si="17"/>
        <v>2015-06</v>
      </c>
      <c r="E548" s="15">
        <v>1.56</v>
      </c>
      <c r="F548" s="24"/>
    </row>
    <row r="549" spans="1:6" ht="14.25" x14ac:dyDescent="0.2">
      <c r="A549" s="9">
        <f t="shared" si="16"/>
        <v>2015</v>
      </c>
      <c r="B549" s="42" t="s">
        <v>44</v>
      </c>
      <c r="C549" s="14">
        <v>42184</v>
      </c>
      <c r="D549" s="29" t="str">
        <f t="shared" si="17"/>
        <v>2015-07</v>
      </c>
      <c r="E549" s="15">
        <v>1.57</v>
      </c>
      <c r="F549" s="24"/>
    </row>
    <row r="550" spans="1:6" ht="14.25" x14ac:dyDescent="0.2">
      <c r="A550" s="9">
        <f t="shared" si="16"/>
        <v>2015</v>
      </c>
      <c r="B550" s="42" t="s">
        <v>45</v>
      </c>
      <c r="C550" s="14">
        <v>42191</v>
      </c>
      <c r="D550" s="29" t="str">
        <f t="shared" si="17"/>
        <v>2015-07</v>
      </c>
      <c r="E550" s="15">
        <v>1.59</v>
      </c>
      <c r="F550" s="24"/>
    </row>
    <row r="551" spans="1:6" ht="14.25" x14ac:dyDescent="0.2">
      <c r="A551" s="9">
        <f t="shared" si="16"/>
        <v>2015</v>
      </c>
      <c r="B551" s="42" t="s">
        <v>46</v>
      </c>
      <c r="C551" s="14">
        <v>42198</v>
      </c>
      <c r="D551" s="29" t="str">
        <f t="shared" si="17"/>
        <v>2015-07</v>
      </c>
      <c r="E551" s="15">
        <v>1.56</v>
      </c>
      <c r="F551" s="24"/>
    </row>
    <row r="552" spans="1:6" ht="14.25" x14ac:dyDescent="0.2">
      <c r="A552" s="9">
        <f t="shared" si="16"/>
        <v>2015</v>
      </c>
      <c r="B552" s="42" t="s">
        <v>47</v>
      </c>
      <c r="C552" s="14">
        <v>42205</v>
      </c>
      <c r="D552" s="29" t="str">
        <f t="shared" si="17"/>
        <v>2015-07</v>
      </c>
      <c r="E552" s="15">
        <v>1.62</v>
      </c>
      <c r="F552" s="24"/>
    </row>
    <row r="553" spans="1:6" ht="14.25" x14ac:dyDescent="0.2">
      <c r="A553" s="9">
        <f t="shared" si="16"/>
        <v>2015</v>
      </c>
      <c r="B553" s="42" t="s">
        <v>48</v>
      </c>
      <c r="C553" s="14">
        <v>42212</v>
      </c>
      <c r="D553" s="29" t="str">
        <f t="shared" si="17"/>
        <v>2015-07</v>
      </c>
      <c r="E553" s="15">
        <v>1.63</v>
      </c>
      <c r="F553" s="24"/>
    </row>
    <row r="554" spans="1:6" ht="14.25" x14ac:dyDescent="0.2">
      <c r="A554" s="9">
        <f t="shared" si="16"/>
        <v>2015</v>
      </c>
      <c r="B554" s="42" t="s">
        <v>49</v>
      </c>
      <c r="C554" s="14">
        <v>42219</v>
      </c>
      <c r="D554" s="29" t="str">
        <f t="shared" si="17"/>
        <v>2015-08</v>
      </c>
      <c r="E554" s="15">
        <v>1.64</v>
      </c>
      <c r="F554" s="24"/>
    </row>
    <row r="555" spans="1:6" ht="14.25" x14ac:dyDescent="0.2">
      <c r="A555" s="9">
        <f t="shared" si="16"/>
        <v>2015</v>
      </c>
      <c r="B555" s="42" t="s">
        <v>50</v>
      </c>
      <c r="C555" s="14">
        <v>42226</v>
      </c>
      <c r="D555" s="29" t="str">
        <f t="shared" si="17"/>
        <v>2015-08</v>
      </c>
      <c r="E555" s="15">
        <v>1.64</v>
      </c>
      <c r="F555" s="24"/>
    </row>
    <row r="556" spans="1:6" ht="14.25" x14ac:dyDescent="0.2">
      <c r="A556" s="9">
        <f t="shared" si="16"/>
        <v>2015</v>
      </c>
      <c r="B556" s="42" t="s">
        <v>51</v>
      </c>
      <c r="C556" s="14">
        <v>42233</v>
      </c>
      <c r="D556" s="29" t="str">
        <f t="shared" si="17"/>
        <v>2015-08</v>
      </c>
      <c r="E556" s="15">
        <v>1.63</v>
      </c>
      <c r="F556" s="24"/>
    </row>
    <row r="557" spans="1:6" ht="14.25" x14ac:dyDescent="0.2">
      <c r="A557" s="9">
        <f t="shared" si="16"/>
        <v>2015</v>
      </c>
      <c r="B557" s="42" t="s">
        <v>52</v>
      </c>
      <c r="C557" s="14">
        <v>42240</v>
      </c>
      <c r="D557" s="29" t="str">
        <f t="shared" si="17"/>
        <v>2015-08</v>
      </c>
      <c r="E557" s="15">
        <v>1.63</v>
      </c>
      <c r="F557" s="24"/>
    </row>
    <row r="558" spans="1:6" ht="14.25" x14ac:dyDescent="0.2">
      <c r="A558" s="9">
        <f t="shared" si="16"/>
        <v>2015</v>
      </c>
      <c r="B558" s="42" t="s">
        <v>53</v>
      </c>
      <c r="C558" s="14">
        <v>42247</v>
      </c>
      <c r="D558" s="29" t="str">
        <f t="shared" si="17"/>
        <v>2015-09</v>
      </c>
      <c r="E558" s="15">
        <v>1.62</v>
      </c>
      <c r="F558" s="24"/>
    </row>
    <row r="559" spans="1:6" ht="14.25" x14ac:dyDescent="0.2">
      <c r="A559" s="9">
        <f t="shared" si="16"/>
        <v>2015</v>
      </c>
      <c r="B559" s="42" t="s">
        <v>54</v>
      </c>
      <c r="C559" s="14">
        <v>42254</v>
      </c>
      <c r="D559" s="29" t="str">
        <f t="shared" si="17"/>
        <v>2015-09</v>
      </c>
      <c r="E559" s="15">
        <v>1.62</v>
      </c>
      <c r="F559" s="24"/>
    </row>
    <row r="560" spans="1:6" ht="14.25" x14ac:dyDescent="0.2">
      <c r="A560" s="9">
        <f t="shared" si="16"/>
        <v>2015</v>
      </c>
      <c r="B560" s="42" t="s">
        <v>55</v>
      </c>
      <c r="C560" s="14">
        <v>42261</v>
      </c>
      <c r="D560" s="29" t="str">
        <f t="shared" si="17"/>
        <v>2015-09</v>
      </c>
      <c r="E560" s="15">
        <v>1.61</v>
      </c>
      <c r="F560" s="24"/>
    </row>
    <row r="561" spans="1:9" ht="14.25" x14ac:dyDescent="0.2">
      <c r="A561" s="9">
        <f t="shared" si="16"/>
        <v>2015</v>
      </c>
      <c r="B561" s="42" t="s">
        <v>56</v>
      </c>
      <c r="C561" s="14">
        <v>42268</v>
      </c>
      <c r="D561" s="29" t="str">
        <f t="shared" si="17"/>
        <v>2015-09</v>
      </c>
      <c r="E561" s="15">
        <v>1.59</v>
      </c>
      <c r="F561" s="24"/>
    </row>
    <row r="562" spans="1:9" ht="14.25" x14ac:dyDescent="0.2">
      <c r="A562" s="9">
        <f t="shared" si="16"/>
        <v>2015</v>
      </c>
      <c r="B562" s="42" t="s">
        <v>57</v>
      </c>
      <c r="C562" s="14">
        <v>42275</v>
      </c>
      <c r="D562" s="29" t="str">
        <f t="shared" si="17"/>
        <v>2015-09</v>
      </c>
      <c r="E562" s="15">
        <v>1.56</v>
      </c>
      <c r="F562" s="24"/>
    </row>
    <row r="563" spans="1:9" ht="14.25" x14ac:dyDescent="0.2">
      <c r="A563" s="9">
        <f t="shared" si="16"/>
        <v>2015</v>
      </c>
      <c r="B563" s="42" t="s">
        <v>58</v>
      </c>
      <c r="C563" s="14">
        <v>42282</v>
      </c>
      <c r="D563" s="29" t="str">
        <f t="shared" si="17"/>
        <v>2015-10</v>
      </c>
      <c r="E563" s="15">
        <v>1.55</v>
      </c>
      <c r="F563" s="24"/>
    </row>
    <row r="564" spans="1:9" ht="14.25" x14ac:dyDescent="0.2">
      <c r="A564" s="9">
        <f t="shared" si="16"/>
        <v>2015</v>
      </c>
      <c r="B564" s="42" t="s">
        <v>59</v>
      </c>
      <c r="C564" s="14">
        <v>42289</v>
      </c>
      <c r="D564" s="29" t="str">
        <f t="shared" si="17"/>
        <v>2015-10</v>
      </c>
      <c r="E564" s="15">
        <v>1.53</v>
      </c>
      <c r="F564" s="24"/>
    </row>
    <row r="565" spans="1:9" ht="14.25" x14ac:dyDescent="0.2">
      <c r="A565" s="9">
        <f t="shared" si="16"/>
        <v>2015</v>
      </c>
      <c r="B565" s="42" t="s">
        <v>60</v>
      </c>
      <c r="C565" s="14">
        <v>42296</v>
      </c>
      <c r="D565" s="29" t="str">
        <f t="shared" si="17"/>
        <v>2015-10</v>
      </c>
      <c r="E565" s="15">
        <v>1.48</v>
      </c>
      <c r="F565" s="24"/>
    </row>
    <row r="566" spans="1:9" ht="14.25" x14ac:dyDescent="0.2">
      <c r="A566" s="9">
        <f t="shared" si="16"/>
        <v>2015</v>
      </c>
      <c r="B566" s="42" t="s">
        <v>61</v>
      </c>
      <c r="C566" s="14">
        <v>42303</v>
      </c>
      <c r="D566" s="29" t="str">
        <f t="shared" si="17"/>
        <v>2015-10</v>
      </c>
      <c r="E566" s="15">
        <v>1.5</v>
      </c>
      <c r="F566" s="24"/>
    </row>
    <row r="567" spans="1:9" ht="14.25" x14ac:dyDescent="0.2">
      <c r="A567" s="9">
        <f t="shared" si="16"/>
        <v>2015</v>
      </c>
      <c r="B567" s="42" t="s">
        <v>62</v>
      </c>
      <c r="C567" s="14">
        <v>42310</v>
      </c>
      <c r="D567" s="29" t="str">
        <f t="shared" si="17"/>
        <v>2015-11</v>
      </c>
      <c r="E567" s="15">
        <v>1.52</v>
      </c>
      <c r="F567" s="24"/>
    </row>
    <row r="568" spans="1:9" ht="14.25" x14ac:dyDescent="0.2">
      <c r="A568" s="9">
        <f t="shared" si="16"/>
        <v>2015</v>
      </c>
      <c r="B568" s="42" t="s">
        <v>63</v>
      </c>
      <c r="C568" s="14">
        <v>42317</v>
      </c>
      <c r="D568" s="29" t="str">
        <f t="shared" si="17"/>
        <v>2015-11</v>
      </c>
      <c r="E568" s="15">
        <v>1.44</v>
      </c>
      <c r="F568" s="24"/>
    </row>
    <row r="569" spans="1:9" ht="14.25" x14ac:dyDescent="0.2">
      <c r="A569" s="9">
        <f t="shared" si="16"/>
        <v>2015</v>
      </c>
      <c r="B569" s="42" t="s">
        <v>64</v>
      </c>
      <c r="C569" s="14">
        <v>42324</v>
      </c>
      <c r="D569" s="29" t="str">
        <f t="shared" si="17"/>
        <v>2015-11</v>
      </c>
      <c r="E569" s="15">
        <v>1.44</v>
      </c>
      <c r="F569" s="24"/>
    </row>
    <row r="570" spans="1:9" ht="14.25" x14ac:dyDescent="0.2">
      <c r="A570" s="9">
        <f t="shared" si="16"/>
        <v>2015</v>
      </c>
      <c r="B570" s="42" t="s">
        <v>65</v>
      </c>
      <c r="C570" s="14">
        <v>42331</v>
      </c>
      <c r="D570" s="29" t="str">
        <f t="shared" si="17"/>
        <v>2015-11</v>
      </c>
      <c r="E570" s="15">
        <v>1.41</v>
      </c>
      <c r="F570" s="24"/>
    </row>
    <row r="571" spans="1:9" ht="14.25" x14ac:dyDescent="0.2">
      <c r="A571" s="9">
        <f t="shared" si="16"/>
        <v>2015</v>
      </c>
      <c r="B571" s="42" t="s">
        <v>66</v>
      </c>
      <c r="C571" s="14">
        <v>42338</v>
      </c>
      <c r="D571" s="29" t="str">
        <f t="shared" si="17"/>
        <v>2015-12</v>
      </c>
      <c r="E571" s="15">
        <v>1.35</v>
      </c>
      <c r="F571" s="24"/>
    </row>
    <row r="572" spans="1:9" ht="14.25" x14ac:dyDescent="0.2">
      <c r="A572" s="9">
        <f t="shared" si="16"/>
        <v>2015</v>
      </c>
      <c r="B572" s="42" t="s">
        <v>67</v>
      </c>
      <c r="C572" s="14">
        <v>42345</v>
      </c>
      <c r="D572" s="29" t="str">
        <f t="shared" si="17"/>
        <v>2015-12</v>
      </c>
      <c r="E572" s="15">
        <v>1.36</v>
      </c>
      <c r="F572" s="24"/>
    </row>
    <row r="573" spans="1:9" ht="14.25" x14ac:dyDescent="0.2">
      <c r="A573" s="9">
        <f t="shared" si="16"/>
        <v>2015</v>
      </c>
      <c r="B573" s="42" t="s">
        <v>68</v>
      </c>
      <c r="C573" s="14">
        <v>42352</v>
      </c>
      <c r="D573" s="29" t="str">
        <f t="shared" si="17"/>
        <v>2015-12</v>
      </c>
      <c r="E573" s="15">
        <v>1.33</v>
      </c>
      <c r="F573" s="24"/>
    </row>
    <row r="574" spans="1:9" ht="14.25" x14ac:dyDescent="0.2">
      <c r="A574" s="9">
        <f t="shared" si="16"/>
        <v>2015</v>
      </c>
      <c r="B574" s="42" t="s">
        <v>69</v>
      </c>
      <c r="C574" s="14">
        <v>42359</v>
      </c>
      <c r="D574" s="29" t="str">
        <f t="shared" si="17"/>
        <v>2015-12</v>
      </c>
      <c r="E574" s="15">
        <v>1.35</v>
      </c>
      <c r="F574" s="24"/>
    </row>
    <row r="575" spans="1:9" ht="14.25" x14ac:dyDescent="0.2">
      <c r="A575" s="9">
        <f t="shared" si="16"/>
        <v>2015</v>
      </c>
      <c r="B575" s="42" t="s">
        <v>70</v>
      </c>
      <c r="C575" s="14">
        <v>42366</v>
      </c>
      <c r="D575" s="29" t="str">
        <f t="shared" si="17"/>
        <v>2015-12</v>
      </c>
      <c r="E575" s="15">
        <v>1.35</v>
      </c>
      <c r="F575" s="24"/>
    </row>
    <row r="576" spans="1:9" ht="14.25" x14ac:dyDescent="0.2">
      <c r="A576" s="9">
        <f t="shared" si="16"/>
        <v>2016</v>
      </c>
      <c r="B576" s="42" t="s">
        <v>18</v>
      </c>
      <c r="C576" s="14">
        <v>42373</v>
      </c>
      <c r="D576" s="29" t="str">
        <f t="shared" si="17"/>
        <v>2016-01</v>
      </c>
      <c r="E576" s="15">
        <v>1.34</v>
      </c>
      <c r="F576" s="24"/>
      <c r="H576" s="12"/>
      <c r="I576" s="22"/>
    </row>
    <row r="577" spans="1:6" ht="14.25" x14ac:dyDescent="0.2">
      <c r="A577" s="9">
        <f t="shared" si="16"/>
        <v>2016</v>
      </c>
      <c r="B577" s="42" t="s">
        <v>19</v>
      </c>
      <c r="C577" s="14">
        <v>42380</v>
      </c>
      <c r="D577" s="29" t="str">
        <f t="shared" si="17"/>
        <v>2016-01</v>
      </c>
      <c r="E577" s="15">
        <v>1.34</v>
      </c>
      <c r="F577" s="24"/>
    </row>
    <row r="578" spans="1:6" ht="14.25" x14ac:dyDescent="0.2">
      <c r="A578" s="9">
        <f t="shared" si="16"/>
        <v>2016</v>
      </c>
      <c r="B578" s="42" t="s">
        <v>20</v>
      </c>
      <c r="C578" s="14">
        <v>42387</v>
      </c>
      <c r="D578" s="29" t="str">
        <f t="shared" si="17"/>
        <v>2016-01</v>
      </c>
      <c r="E578" s="15">
        <v>1.35</v>
      </c>
      <c r="F578" s="24"/>
    </row>
    <row r="579" spans="1:6" ht="14.25" x14ac:dyDescent="0.2">
      <c r="A579" s="9">
        <f t="shared" ref="A579:A642" si="18">IF(VALUE(B579)=1,A578+1,A578)</f>
        <v>2016</v>
      </c>
      <c r="B579" s="42" t="s">
        <v>21</v>
      </c>
      <c r="C579" s="14">
        <v>42394</v>
      </c>
      <c r="D579" s="29" t="str">
        <f t="shared" ref="D579:D642" si="19">A579&amp;"-"&amp;TEXT((MONTH(C579-(MOD(C579-2,7))+2)),"00")</f>
        <v>2016-01</v>
      </c>
      <c r="E579" s="15">
        <v>1.36</v>
      </c>
      <c r="F579" s="24"/>
    </row>
    <row r="580" spans="1:6" ht="14.25" x14ac:dyDescent="0.2">
      <c r="A580" s="9">
        <f t="shared" si="18"/>
        <v>2016</v>
      </c>
      <c r="B580" s="42" t="s">
        <v>22</v>
      </c>
      <c r="C580" s="14">
        <v>42401</v>
      </c>
      <c r="D580" s="29" t="str">
        <f t="shared" si="19"/>
        <v>2016-02</v>
      </c>
      <c r="E580" s="15">
        <v>1.36</v>
      </c>
      <c r="F580" s="24"/>
    </row>
    <row r="581" spans="1:6" ht="14.25" x14ac:dyDescent="0.2">
      <c r="A581" s="9">
        <f t="shared" si="18"/>
        <v>2016</v>
      </c>
      <c r="B581" s="42" t="s">
        <v>23</v>
      </c>
      <c r="C581" s="14">
        <v>42408</v>
      </c>
      <c r="D581" s="29" t="str">
        <f t="shared" si="19"/>
        <v>2016-02</v>
      </c>
      <c r="E581" s="15">
        <v>1.36</v>
      </c>
      <c r="F581" s="24"/>
    </row>
    <row r="582" spans="1:6" ht="14.25" x14ac:dyDescent="0.2">
      <c r="A582" s="9">
        <f t="shared" si="18"/>
        <v>2016</v>
      </c>
      <c r="B582" s="42" t="s">
        <v>24</v>
      </c>
      <c r="C582" s="14">
        <v>42415</v>
      </c>
      <c r="D582" s="29" t="str">
        <f t="shared" si="19"/>
        <v>2016-02</v>
      </c>
      <c r="E582" s="15">
        <v>1.35</v>
      </c>
      <c r="F582" s="24"/>
    </row>
    <row r="583" spans="1:6" ht="14.25" x14ac:dyDescent="0.2">
      <c r="A583" s="9">
        <f t="shared" si="18"/>
        <v>2016</v>
      </c>
      <c r="B583" s="42" t="s">
        <v>25</v>
      </c>
      <c r="C583" s="14">
        <v>42422</v>
      </c>
      <c r="D583" s="29" t="str">
        <f t="shared" si="19"/>
        <v>2016-02</v>
      </c>
      <c r="E583" s="15">
        <v>1.35</v>
      </c>
      <c r="F583" s="24"/>
    </row>
    <row r="584" spans="1:6" ht="14.25" x14ac:dyDescent="0.2">
      <c r="A584" s="9">
        <f t="shared" si="18"/>
        <v>2016</v>
      </c>
      <c r="B584" s="42" t="s">
        <v>26</v>
      </c>
      <c r="C584" s="14">
        <v>42429</v>
      </c>
      <c r="D584" s="29" t="str">
        <f t="shared" si="19"/>
        <v>2016-03</v>
      </c>
      <c r="E584" s="15">
        <v>1.37</v>
      </c>
      <c r="F584" s="24"/>
    </row>
    <row r="585" spans="1:6" ht="14.25" x14ac:dyDescent="0.2">
      <c r="A585" s="9">
        <f t="shared" si="18"/>
        <v>2016</v>
      </c>
      <c r="B585" s="42" t="s">
        <v>27</v>
      </c>
      <c r="C585" s="14">
        <v>42436</v>
      </c>
      <c r="D585" s="29" t="str">
        <f t="shared" si="19"/>
        <v>2016-03</v>
      </c>
      <c r="E585" s="15">
        <v>1.37</v>
      </c>
      <c r="F585" s="24"/>
    </row>
    <row r="586" spans="1:6" ht="14.25" x14ac:dyDescent="0.2">
      <c r="A586" s="9">
        <f t="shared" si="18"/>
        <v>2016</v>
      </c>
      <c r="B586" s="42" t="s">
        <v>28</v>
      </c>
      <c r="C586" s="14">
        <v>42443</v>
      </c>
      <c r="D586" s="29" t="str">
        <f t="shared" si="19"/>
        <v>2016-03</v>
      </c>
      <c r="E586" s="15">
        <v>1.36</v>
      </c>
      <c r="F586" s="24"/>
    </row>
    <row r="587" spans="1:6" ht="14.25" x14ac:dyDescent="0.2">
      <c r="A587" s="9">
        <f t="shared" si="18"/>
        <v>2016</v>
      </c>
      <c r="B587" s="42" t="s">
        <v>29</v>
      </c>
      <c r="C587" s="14">
        <v>42450</v>
      </c>
      <c r="D587" s="29" t="str">
        <f t="shared" si="19"/>
        <v>2016-03</v>
      </c>
      <c r="E587" s="15">
        <v>1.38</v>
      </c>
      <c r="F587" s="24"/>
    </row>
    <row r="588" spans="1:6" ht="14.25" x14ac:dyDescent="0.2">
      <c r="A588" s="9">
        <f t="shared" si="18"/>
        <v>2016</v>
      </c>
      <c r="B588" s="42" t="s">
        <v>30</v>
      </c>
      <c r="C588" s="14">
        <v>42457</v>
      </c>
      <c r="D588" s="29" t="str">
        <f t="shared" si="19"/>
        <v>2016-03</v>
      </c>
      <c r="E588" s="15">
        <v>1.37</v>
      </c>
      <c r="F588" s="24"/>
    </row>
    <row r="589" spans="1:6" ht="14.25" x14ac:dyDescent="0.2">
      <c r="A589" s="9">
        <f t="shared" si="18"/>
        <v>2016</v>
      </c>
      <c r="B589" s="42" t="s">
        <v>31</v>
      </c>
      <c r="C589" s="14">
        <v>42464</v>
      </c>
      <c r="D589" s="29" t="str">
        <f t="shared" si="19"/>
        <v>2016-04</v>
      </c>
      <c r="E589" s="15">
        <v>1.37</v>
      </c>
      <c r="F589" s="24"/>
    </row>
    <row r="590" spans="1:6" ht="14.25" x14ac:dyDescent="0.2">
      <c r="A590" s="9">
        <f t="shared" si="18"/>
        <v>2016</v>
      </c>
      <c r="B590" s="42" t="s">
        <v>32</v>
      </c>
      <c r="C590" s="14">
        <v>42471</v>
      </c>
      <c r="D590" s="29" t="str">
        <f t="shared" si="19"/>
        <v>2016-04</v>
      </c>
      <c r="E590" s="15">
        <v>1.36</v>
      </c>
      <c r="F590" s="24"/>
    </row>
    <row r="591" spans="1:6" ht="14.25" x14ac:dyDescent="0.2">
      <c r="A591" s="9">
        <f t="shared" si="18"/>
        <v>2016</v>
      </c>
      <c r="B591" s="42" t="s">
        <v>33</v>
      </c>
      <c r="C591" s="14">
        <v>42478</v>
      </c>
      <c r="D591" s="29" t="str">
        <f t="shared" si="19"/>
        <v>2016-04</v>
      </c>
      <c r="E591" s="15">
        <v>1.37</v>
      </c>
      <c r="F591" s="24"/>
    </row>
    <row r="592" spans="1:6" ht="14.25" x14ac:dyDescent="0.2">
      <c r="A592" s="9">
        <f t="shared" si="18"/>
        <v>2016</v>
      </c>
      <c r="B592" s="42" t="s">
        <v>34</v>
      </c>
      <c r="C592" s="14">
        <v>42485</v>
      </c>
      <c r="D592" s="29" t="str">
        <f t="shared" si="19"/>
        <v>2016-04</v>
      </c>
      <c r="E592" s="15">
        <v>1.38</v>
      </c>
      <c r="F592" s="24"/>
    </row>
    <row r="593" spans="1:6" ht="14.25" x14ac:dyDescent="0.2">
      <c r="A593" s="9">
        <f t="shared" si="18"/>
        <v>2016</v>
      </c>
      <c r="B593" s="42" t="s">
        <v>35</v>
      </c>
      <c r="C593" s="14">
        <v>42492</v>
      </c>
      <c r="D593" s="29" t="str">
        <f t="shared" si="19"/>
        <v>2016-05</v>
      </c>
      <c r="E593" s="15">
        <v>1.38</v>
      </c>
      <c r="F593" s="24"/>
    </row>
    <row r="594" spans="1:6" ht="14.25" x14ac:dyDescent="0.2">
      <c r="A594" s="9">
        <f t="shared" si="18"/>
        <v>2016</v>
      </c>
      <c r="B594" s="42" t="s">
        <v>36</v>
      </c>
      <c r="C594" s="14">
        <v>42499</v>
      </c>
      <c r="D594" s="29" t="str">
        <f t="shared" si="19"/>
        <v>2016-05</v>
      </c>
      <c r="E594" s="15">
        <v>1.39</v>
      </c>
      <c r="F594" s="24"/>
    </row>
    <row r="595" spans="1:6" ht="14.25" x14ac:dyDescent="0.2">
      <c r="A595" s="9">
        <f t="shared" si="18"/>
        <v>2016</v>
      </c>
      <c r="B595" s="42" t="s">
        <v>37</v>
      </c>
      <c r="C595" s="14">
        <v>42506</v>
      </c>
      <c r="D595" s="29" t="str">
        <f t="shared" si="19"/>
        <v>2016-05</v>
      </c>
      <c r="E595" s="15">
        <v>1.43</v>
      </c>
      <c r="F595" s="24"/>
    </row>
    <row r="596" spans="1:6" ht="14.25" x14ac:dyDescent="0.2">
      <c r="A596" s="9">
        <f t="shared" si="18"/>
        <v>2016</v>
      </c>
      <c r="B596" s="42" t="s">
        <v>38</v>
      </c>
      <c r="C596" s="14">
        <v>42513</v>
      </c>
      <c r="D596" s="29" t="str">
        <f t="shared" si="19"/>
        <v>2016-05</v>
      </c>
      <c r="E596" s="15">
        <v>1.45</v>
      </c>
      <c r="F596" s="24"/>
    </row>
    <row r="597" spans="1:6" ht="14.25" x14ac:dyDescent="0.2">
      <c r="A597" s="9">
        <f t="shared" si="18"/>
        <v>2016</v>
      </c>
      <c r="B597" s="42" t="s">
        <v>39</v>
      </c>
      <c r="C597" s="14">
        <v>42520</v>
      </c>
      <c r="D597" s="29" t="str">
        <f t="shared" si="19"/>
        <v>2016-06</v>
      </c>
      <c r="E597" s="15">
        <v>1.48</v>
      </c>
      <c r="F597" s="24"/>
    </row>
    <row r="598" spans="1:6" ht="14.25" x14ac:dyDescent="0.2">
      <c r="A598" s="9">
        <f t="shared" si="18"/>
        <v>2016</v>
      </c>
      <c r="B598" s="42" t="s">
        <v>40</v>
      </c>
      <c r="C598" s="14">
        <v>42527</v>
      </c>
      <c r="D598" s="29" t="str">
        <f t="shared" si="19"/>
        <v>2016-06</v>
      </c>
      <c r="E598" s="15">
        <v>1.51</v>
      </c>
      <c r="F598" s="24"/>
    </row>
    <row r="599" spans="1:6" ht="14.25" x14ac:dyDescent="0.2">
      <c r="A599" s="9">
        <f t="shared" si="18"/>
        <v>2016</v>
      </c>
      <c r="B599" s="42" t="s">
        <v>41</v>
      </c>
      <c r="C599" s="14">
        <v>42534</v>
      </c>
      <c r="D599" s="29" t="str">
        <f t="shared" si="19"/>
        <v>2016-06</v>
      </c>
      <c r="E599" s="15">
        <v>1.53</v>
      </c>
      <c r="F599" s="24"/>
    </row>
    <row r="600" spans="1:6" ht="14.25" x14ac:dyDescent="0.2">
      <c r="A600" s="9">
        <f t="shared" si="18"/>
        <v>2016</v>
      </c>
      <c r="B600" s="42" t="s">
        <v>42</v>
      </c>
      <c r="C600" s="14">
        <v>42541</v>
      </c>
      <c r="D600" s="29" t="str">
        <f t="shared" si="19"/>
        <v>2016-06</v>
      </c>
      <c r="E600" s="15">
        <v>1.55</v>
      </c>
      <c r="F600" s="24"/>
    </row>
    <row r="601" spans="1:6" ht="14.25" x14ac:dyDescent="0.2">
      <c r="A601" s="9">
        <f t="shared" si="18"/>
        <v>2016</v>
      </c>
      <c r="B601" s="42" t="s">
        <v>43</v>
      </c>
      <c r="C601" s="14">
        <v>42548</v>
      </c>
      <c r="D601" s="29" t="str">
        <f t="shared" si="19"/>
        <v>2016-06</v>
      </c>
      <c r="E601" s="15">
        <v>1.6</v>
      </c>
      <c r="F601" s="24"/>
    </row>
    <row r="602" spans="1:6" ht="14.25" x14ac:dyDescent="0.2">
      <c r="A602" s="9">
        <f t="shared" si="18"/>
        <v>2016</v>
      </c>
      <c r="B602" s="42" t="s">
        <v>44</v>
      </c>
      <c r="C602" s="14">
        <v>42555</v>
      </c>
      <c r="D602" s="29" t="str">
        <f t="shared" si="19"/>
        <v>2016-07</v>
      </c>
      <c r="E602" s="15">
        <v>1.62</v>
      </c>
      <c r="F602" s="24"/>
    </row>
    <row r="603" spans="1:6" ht="14.25" x14ac:dyDescent="0.2">
      <c r="A603" s="9">
        <f t="shared" si="18"/>
        <v>2016</v>
      </c>
      <c r="B603" s="42" t="s">
        <v>45</v>
      </c>
      <c r="C603" s="14">
        <v>42562</v>
      </c>
      <c r="D603" s="29" t="str">
        <f t="shared" si="19"/>
        <v>2016-07</v>
      </c>
      <c r="E603" s="15">
        <v>1.64</v>
      </c>
      <c r="F603" s="24"/>
    </row>
    <row r="604" spans="1:6" ht="14.25" x14ac:dyDescent="0.2">
      <c r="A604" s="9">
        <f t="shared" si="18"/>
        <v>2016</v>
      </c>
      <c r="B604" s="42" t="s">
        <v>46</v>
      </c>
      <c r="C604" s="14">
        <v>42569</v>
      </c>
      <c r="D604" s="29" t="str">
        <f t="shared" si="19"/>
        <v>2016-07</v>
      </c>
      <c r="E604" s="15">
        <v>1.66</v>
      </c>
      <c r="F604" s="24"/>
    </row>
    <row r="605" spans="1:6" ht="14.25" x14ac:dyDescent="0.2">
      <c r="A605" s="9">
        <f t="shared" si="18"/>
        <v>2016</v>
      </c>
      <c r="B605" s="42" t="s">
        <v>47</v>
      </c>
      <c r="C605" s="14">
        <v>42576</v>
      </c>
      <c r="D605" s="29" t="str">
        <f t="shared" si="19"/>
        <v>2016-07</v>
      </c>
      <c r="E605" s="15">
        <v>1.65</v>
      </c>
      <c r="F605" s="24"/>
    </row>
    <row r="606" spans="1:6" ht="14.25" x14ac:dyDescent="0.2">
      <c r="A606" s="9">
        <f t="shared" si="18"/>
        <v>2016</v>
      </c>
      <c r="B606" s="42" t="s">
        <v>48</v>
      </c>
      <c r="C606" s="14">
        <v>42583</v>
      </c>
      <c r="D606" s="29" t="str">
        <f t="shared" si="19"/>
        <v>2016-08</v>
      </c>
      <c r="E606" s="15">
        <v>1.66</v>
      </c>
      <c r="F606" s="24"/>
    </row>
    <row r="607" spans="1:6" ht="14.25" x14ac:dyDescent="0.2">
      <c r="A607" s="9">
        <f t="shared" si="18"/>
        <v>2016</v>
      </c>
      <c r="B607" s="42" t="s">
        <v>49</v>
      </c>
      <c r="C607" s="14">
        <v>42590</v>
      </c>
      <c r="D607" s="29" t="str">
        <f t="shared" si="19"/>
        <v>2016-08</v>
      </c>
      <c r="E607" s="15">
        <v>1.66</v>
      </c>
      <c r="F607" s="24"/>
    </row>
    <row r="608" spans="1:6" ht="14.25" x14ac:dyDescent="0.2">
      <c r="A608" s="9">
        <f t="shared" si="18"/>
        <v>2016</v>
      </c>
      <c r="B608" s="42" t="s">
        <v>50</v>
      </c>
      <c r="C608" s="14">
        <v>42597</v>
      </c>
      <c r="D608" s="29" t="str">
        <f t="shared" si="19"/>
        <v>2016-08</v>
      </c>
      <c r="E608" s="15">
        <v>1.65</v>
      </c>
      <c r="F608" s="24"/>
    </row>
    <row r="609" spans="1:6" ht="14.25" x14ac:dyDescent="0.2">
      <c r="A609" s="9">
        <f t="shared" si="18"/>
        <v>2016</v>
      </c>
      <c r="B609" s="42" t="s">
        <v>51</v>
      </c>
      <c r="C609" s="14">
        <v>42604</v>
      </c>
      <c r="D609" s="29" t="str">
        <f t="shared" si="19"/>
        <v>2016-08</v>
      </c>
      <c r="E609" s="15">
        <v>1.66</v>
      </c>
      <c r="F609" s="24"/>
    </row>
    <row r="610" spans="1:6" ht="14.25" x14ac:dyDescent="0.2">
      <c r="A610" s="9">
        <f t="shared" si="18"/>
        <v>2016</v>
      </c>
      <c r="B610" s="42" t="s">
        <v>52</v>
      </c>
      <c r="C610" s="14">
        <v>42611</v>
      </c>
      <c r="D610" s="29" t="str">
        <f t="shared" si="19"/>
        <v>2016-08</v>
      </c>
      <c r="E610" s="15">
        <v>1.67</v>
      </c>
      <c r="F610" s="24"/>
    </row>
    <row r="611" spans="1:6" ht="14.25" x14ac:dyDescent="0.2">
      <c r="A611" s="9">
        <f t="shared" si="18"/>
        <v>2016</v>
      </c>
      <c r="B611" s="42" t="s">
        <v>53</v>
      </c>
      <c r="C611" s="14">
        <v>42618</v>
      </c>
      <c r="D611" s="29" t="str">
        <f t="shared" si="19"/>
        <v>2016-09</v>
      </c>
      <c r="E611" s="15">
        <v>1.66</v>
      </c>
      <c r="F611" s="24"/>
    </row>
    <row r="612" spans="1:6" ht="14.25" x14ac:dyDescent="0.2">
      <c r="A612" s="9">
        <f t="shared" si="18"/>
        <v>2016</v>
      </c>
      <c r="B612" s="42" t="s">
        <v>54</v>
      </c>
      <c r="C612" s="14">
        <v>42625</v>
      </c>
      <c r="D612" s="29" t="str">
        <f t="shared" si="19"/>
        <v>2016-09</v>
      </c>
      <c r="E612" s="15">
        <v>1.69</v>
      </c>
      <c r="F612" s="24"/>
    </row>
    <row r="613" spans="1:6" ht="14.25" x14ac:dyDescent="0.2">
      <c r="A613" s="9">
        <f t="shared" si="18"/>
        <v>2016</v>
      </c>
      <c r="B613" s="42" t="s">
        <v>55</v>
      </c>
      <c r="C613" s="14">
        <v>42632</v>
      </c>
      <c r="D613" s="29" t="str">
        <f t="shared" si="19"/>
        <v>2016-09</v>
      </c>
      <c r="E613" s="15">
        <v>1.71</v>
      </c>
      <c r="F613" s="24"/>
    </row>
    <row r="614" spans="1:6" ht="14.25" x14ac:dyDescent="0.2">
      <c r="A614" s="9">
        <f t="shared" si="18"/>
        <v>2016</v>
      </c>
      <c r="B614" s="42" t="s">
        <v>56</v>
      </c>
      <c r="C614" s="14">
        <v>42639</v>
      </c>
      <c r="D614" s="29" t="str">
        <f t="shared" si="19"/>
        <v>2016-09</v>
      </c>
      <c r="E614" s="15">
        <v>1.71</v>
      </c>
      <c r="F614" s="24"/>
    </row>
    <row r="615" spans="1:6" ht="14.25" x14ac:dyDescent="0.2">
      <c r="A615" s="9">
        <f t="shared" si="18"/>
        <v>2016</v>
      </c>
      <c r="B615" s="42" t="s">
        <v>57</v>
      </c>
      <c r="C615" s="14">
        <v>42646</v>
      </c>
      <c r="D615" s="29" t="str">
        <f t="shared" si="19"/>
        <v>2016-10</v>
      </c>
      <c r="E615" s="15">
        <v>1.71</v>
      </c>
      <c r="F615" s="24"/>
    </row>
    <row r="616" spans="1:6" ht="14.25" x14ac:dyDescent="0.2">
      <c r="A616" s="9">
        <f t="shared" si="18"/>
        <v>2016</v>
      </c>
      <c r="B616" s="42" t="s">
        <v>58</v>
      </c>
      <c r="C616" s="14">
        <v>42653</v>
      </c>
      <c r="D616" s="29" t="str">
        <f t="shared" si="19"/>
        <v>2016-10</v>
      </c>
      <c r="E616" s="15">
        <v>1.67</v>
      </c>
      <c r="F616" s="24"/>
    </row>
    <row r="617" spans="1:6" ht="14.25" x14ac:dyDescent="0.2">
      <c r="A617" s="9">
        <f t="shared" si="18"/>
        <v>2016</v>
      </c>
      <c r="B617" s="42" t="s">
        <v>59</v>
      </c>
      <c r="C617" s="14">
        <v>42660</v>
      </c>
      <c r="D617" s="29" t="str">
        <f t="shared" si="19"/>
        <v>2016-10</v>
      </c>
      <c r="E617" s="15">
        <v>1.61</v>
      </c>
      <c r="F617" s="24"/>
    </row>
    <row r="618" spans="1:6" ht="14.25" x14ac:dyDescent="0.2">
      <c r="A618" s="9">
        <f t="shared" si="18"/>
        <v>2016</v>
      </c>
      <c r="B618" s="42" t="s">
        <v>60</v>
      </c>
      <c r="C618" s="14">
        <v>42667</v>
      </c>
      <c r="D618" s="29" t="str">
        <f t="shared" si="19"/>
        <v>2016-10</v>
      </c>
      <c r="E618" s="15">
        <v>1.56</v>
      </c>
      <c r="F618" s="24"/>
    </row>
    <row r="619" spans="1:6" ht="14.25" x14ac:dyDescent="0.2">
      <c r="A619" s="9">
        <f t="shared" si="18"/>
        <v>2016</v>
      </c>
      <c r="B619" s="42" t="s">
        <v>61</v>
      </c>
      <c r="C619" s="14">
        <v>42674</v>
      </c>
      <c r="D619" s="29" t="str">
        <f t="shared" si="19"/>
        <v>2016-11</v>
      </c>
      <c r="E619" s="15">
        <v>1.51</v>
      </c>
      <c r="F619" s="24"/>
    </row>
    <row r="620" spans="1:6" ht="14.25" x14ac:dyDescent="0.2">
      <c r="A620" s="9">
        <f t="shared" si="18"/>
        <v>2016</v>
      </c>
      <c r="B620" s="42" t="s">
        <v>62</v>
      </c>
      <c r="C620" s="14">
        <v>42681</v>
      </c>
      <c r="D620" s="29" t="str">
        <f t="shared" si="19"/>
        <v>2016-11</v>
      </c>
      <c r="E620" s="15">
        <v>1.53</v>
      </c>
      <c r="F620" s="24"/>
    </row>
    <row r="621" spans="1:6" ht="14.25" x14ac:dyDescent="0.2">
      <c r="A621" s="9">
        <f t="shared" si="18"/>
        <v>2016</v>
      </c>
      <c r="B621" s="42" t="s">
        <v>63</v>
      </c>
      <c r="C621" s="14">
        <v>42688</v>
      </c>
      <c r="D621" s="29" t="str">
        <f t="shared" si="19"/>
        <v>2016-11</v>
      </c>
      <c r="E621" s="15">
        <v>1.52</v>
      </c>
      <c r="F621" s="24"/>
    </row>
    <row r="622" spans="1:6" ht="14.25" x14ac:dyDescent="0.2">
      <c r="A622" s="9">
        <f t="shared" si="18"/>
        <v>2016</v>
      </c>
      <c r="B622" s="42" t="s">
        <v>64</v>
      </c>
      <c r="C622" s="14">
        <v>42695</v>
      </c>
      <c r="D622" s="29" t="str">
        <f t="shared" si="19"/>
        <v>2016-11</v>
      </c>
      <c r="E622" s="15">
        <v>1.51</v>
      </c>
      <c r="F622" s="24"/>
    </row>
    <row r="623" spans="1:6" ht="14.25" x14ac:dyDescent="0.2">
      <c r="A623" s="9">
        <f t="shared" si="18"/>
        <v>2016</v>
      </c>
      <c r="B623" s="42" t="s">
        <v>65</v>
      </c>
      <c r="C623" s="14">
        <v>42702</v>
      </c>
      <c r="D623" s="29" t="str">
        <f t="shared" si="19"/>
        <v>2016-11</v>
      </c>
      <c r="E623" s="15">
        <v>1.52</v>
      </c>
      <c r="F623" s="24"/>
    </row>
    <row r="624" spans="1:6" ht="14.25" x14ac:dyDescent="0.2">
      <c r="A624" s="9">
        <f t="shared" si="18"/>
        <v>2016</v>
      </c>
      <c r="B624" s="42" t="s">
        <v>66</v>
      </c>
      <c r="C624" s="14">
        <v>42709</v>
      </c>
      <c r="D624" s="29" t="str">
        <f t="shared" si="19"/>
        <v>2016-12</v>
      </c>
      <c r="E624" s="15">
        <v>1.52</v>
      </c>
      <c r="F624" s="24"/>
    </row>
    <row r="625" spans="1:8" ht="14.25" x14ac:dyDescent="0.2">
      <c r="A625" s="9">
        <f t="shared" si="18"/>
        <v>2016</v>
      </c>
      <c r="B625" s="42" t="s">
        <v>67</v>
      </c>
      <c r="C625" s="14">
        <v>42716</v>
      </c>
      <c r="D625" s="29" t="str">
        <f t="shared" si="19"/>
        <v>2016-12</v>
      </c>
      <c r="E625" s="15">
        <v>1.52</v>
      </c>
      <c r="F625" s="24"/>
    </row>
    <row r="626" spans="1:8" ht="14.25" x14ac:dyDescent="0.2">
      <c r="A626" s="9">
        <f t="shared" si="18"/>
        <v>2016</v>
      </c>
      <c r="B626" s="42" t="s">
        <v>68</v>
      </c>
      <c r="C626" s="14">
        <v>42723</v>
      </c>
      <c r="D626" s="29" t="str">
        <f t="shared" si="19"/>
        <v>2016-12</v>
      </c>
      <c r="E626" s="15">
        <v>1.52</v>
      </c>
      <c r="F626" s="24"/>
    </row>
    <row r="627" spans="1:8" ht="14.25" x14ac:dyDescent="0.2">
      <c r="A627" s="9">
        <f t="shared" si="18"/>
        <v>2016</v>
      </c>
      <c r="B627" s="42" t="s">
        <v>69</v>
      </c>
      <c r="C627" s="14">
        <v>42730</v>
      </c>
      <c r="D627" s="29" t="str">
        <f t="shared" si="19"/>
        <v>2016-12</v>
      </c>
      <c r="E627" s="15">
        <v>1.52</v>
      </c>
      <c r="F627" s="24"/>
    </row>
    <row r="628" spans="1:8" ht="14.25" x14ac:dyDescent="0.2">
      <c r="A628" s="9">
        <f t="shared" si="18"/>
        <v>2017</v>
      </c>
      <c r="B628" s="42" t="s">
        <v>18</v>
      </c>
      <c r="C628" s="14">
        <v>42737</v>
      </c>
      <c r="D628" s="29" t="str">
        <f t="shared" si="19"/>
        <v>2017-01</v>
      </c>
      <c r="E628" s="15">
        <v>1.53</v>
      </c>
      <c r="F628" s="24">
        <v>1.42</v>
      </c>
      <c r="H628" s="12"/>
    </row>
    <row r="629" spans="1:8" ht="14.25" x14ac:dyDescent="0.2">
      <c r="A629" s="9">
        <f t="shared" si="18"/>
        <v>2017</v>
      </c>
      <c r="B629" s="42" t="s">
        <v>19</v>
      </c>
      <c r="C629" s="14">
        <v>42744</v>
      </c>
      <c r="D629" s="29" t="str">
        <f t="shared" si="19"/>
        <v>2017-01</v>
      </c>
      <c r="E629" s="15">
        <v>1.53</v>
      </c>
      <c r="F629" s="24">
        <v>1.42</v>
      </c>
    </row>
    <row r="630" spans="1:8" ht="14.25" x14ac:dyDescent="0.2">
      <c r="A630" s="9">
        <f t="shared" si="18"/>
        <v>2017</v>
      </c>
      <c r="B630" s="42" t="s">
        <v>20</v>
      </c>
      <c r="C630" s="14">
        <v>42751</v>
      </c>
      <c r="D630" s="29" t="str">
        <f t="shared" si="19"/>
        <v>2017-01</v>
      </c>
      <c r="E630" s="15">
        <v>1.52</v>
      </c>
      <c r="F630" s="24">
        <v>1.43</v>
      </c>
    </row>
    <row r="631" spans="1:8" ht="14.25" x14ac:dyDescent="0.2">
      <c r="A631" s="9">
        <f t="shared" si="18"/>
        <v>2017</v>
      </c>
      <c r="B631" s="42" t="s">
        <v>21</v>
      </c>
      <c r="C631" s="14">
        <v>42758</v>
      </c>
      <c r="D631" s="29" t="str">
        <f t="shared" si="19"/>
        <v>2017-01</v>
      </c>
      <c r="E631" s="15">
        <v>1.54</v>
      </c>
      <c r="F631" s="24">
        <v>1.43</v>
      </c>
    </row>
    <row r="632" spans="1:8" ht="14.25" x14ac:dyDescent="0.2">
      <c r="A632" s="9">
        <f t="shared" si="18"/>
        <v>2017</v>
      </c>
      <c r="B632" s="42" t="s">
        <v>22</v>
      </c>
      <c r="C632" s="14">
        <v>42765</v>
      </c>
      <c r="D632" s="29" t="str">
        <f t="shared" si="19"/>
        <v>2017-02</v>
      </c>
      <c r="E632" s="15">
        <v>1.56</v>
      </c>
      <c r="F632" s="24">
        <v>1.45</v>
      </c>
    </row>
    <row r="633" spans="1:8" ht="14.25" x14ac:dyDescent="0.2">
      <c r="A633" s="9">
        <f t="shared" si="18"/>
        <v>2017</v>
      </c>
      <c r="B633" s="42" t="s">
        <v>23</v>
      </c>
      <c r="C633" s="14">
        <v>42772</v>
      </c>
      <c r="D633" s="29" t="str">
        <f t="shared" si="19"/>
        <v>2017-02</v>
      </c>
      <c r="E633" s="15">
        <v>1.58</v>
      </c>
      <c r="F633" s="24">
        <v>1.47</v>
      </c>
    </row>
    <row r="634" spans="1:8" ht="14.25" x14ac:dyDescent="0.2">
      <c r="A634" s="9">
        <f t="shared" si="18"/>
        <v>2017</v>
      </c>
      <c r="B634" s="42" t="s">
        <v>24</v>
      </c>
      <c r="C634" s="14">
        <v>42779</v>
      </c>
      <c r="D634" s="29" t="str">
        <f t="shared" si="19"/>
        <v>2017-02</v>
      </c>
      <c r="E634" s="15">
        <v>1.58</v>
      </c>
      <c r="F634" s="24">
        <v>1.48</v>
      </c>
    </row>
    <row r="635" spans="1:8" ht="14.25" x14ac:dyDescent="0.2">
      <c r="A635" s="9">
        <f t="shared" si="18"/>
        <v>2017</v>
      </c>
      <c r="B635" s="42" t="s">
        <v>25</v>
      </c>
      <c r="C635" s="14">
        <v>42786</v>
      </c>
      <c r="D635" s="29" t="str">
        <f t="shared" si="19"/>
        <v>2017-02</v>
      </c>
      <c r="E635" s="15">
        <v>1.59</v>
      </c>
      <c r="F635" s="24">
        <v>1.5</v>
      </c>
    </row>
    <row r="636" spans="1:8" ht="14.25" x14ac:dyDescent="0.2">
      <c r="A636" s="9">
        <f t="shared" si="18"/>
        <v>2017</v>
      </c>
      <c r="B636" s="42" t="s">
        <v>26</v>
      </c>
      <c r="C636" s="14">
        <v>42793</v>
      </c>
      <c r="D636" s="29" t="str">
        <f t="shared" si="19"/>
        <v>2017-03</v>
      </c>
      <c r="E636" s="15">
        <v>1.61</v>
      </c>
      <c r="F636" s="24">
        <v>1.5</v>
      </c>
    </row>
    <row r="637" spans="1:8" ht="14.25" x14ac:dyDescent="0.2">
      <c r="A637" s="9">
        <f t="shared" si="18"/>
        <v>2017</v>
      </c>
      <c r="B637" s="42" t="s">
        <v>27</v>
      </c>
      <c r="C637" s="14">
        <v>42800</v>
      </c>
      <c r="D637" s="29" t="str">
        <f t="shared" si="19"/>
        <v>2017-03</v>
      </c>
      <c r="E637" s="15">
        <v>1.62</v>
      </c>
      <c r="F637" s="24">
        <v>1.51</v>
      </c>
    </row>
    <row r="638" spans="1:8" ht="14.25" x14ac:dyDescent="0.2">
      <c r="A638" s="9">
        <f t="shared" si="18"/>
        <v>2017</v>
      </c>
      <c r="B638" s="42" t="s">
        <v>28</v>
      </c>
      <c r="C638" s="14">
        <v>42807</v>
      </c>
      <c r="D638" s="29" t="str">
        <f t="shared" si="19"/>
        <v>2017-03</v>
      </c>
      <c r="E638" s="15">
        <v>1.61</v>
      </c>
      <c r="F638" s="24">
        <v>1.5</v>
      </c>
    </row>
    <row r="639" spans="1:8" ht="14.25" x14ac:dyDescent="0.2">
      <c r="A639" s="9">
        <f t="shared" si="18"/>
        <v>2017</v>
      </c>
      <c r="B639" s="42" t="s">
        <v>29</v>
      </c>
      <c r="C639" s="14">
        <v>42814</v>
      </c>
      <c r="D639" s="29" t="str">
        <f t="shared" si="19"/>
        <v>2017-03</v>
      </c>
      <c r="E639" s="15">
        <v>1.64</v>
      </c>
      <c r="F639" s="24">
        <v>1.52</v>
      </c>
    </row>
    <row r="640" spans="1:8" ht="14.25" x14ac:dyDescent="0.2">
      <c r="A640" s="9">
        <f t="shared" si="18"/>
        <v>2017</v>
      </c>
      <c r="B640" s="42" t="s">
        <v>30</v>
      </c>
      <c r="C640" s="14">
        <v>42821</v>
      </c>
      <c r="D640" s="29" t="str">
        <f t="shared" si="19"/>
        <v>2017-03</v>
      </c>
      <c r="E640" s="15">
        <v>1.67</v>
      </c>
      <c r="F640" s="24">
        <v>1.55</v>
      </c>
    </row>
    <row r="641" spans="1:6" ht="14.25" x14ac:dyDescent="0.2">
      <c r="A641" s="9">
        <f t="shared" si="18"/>
        <v>2017</v>
      </c>
      <c r="B641" s="42" t="s">
        <v>31</v>
      </c>
      <c r="C641" s="14">
        <v>42828</v>
      </c>
      <c r="D641" s="29" t="str">
        <f t="shared" si="19"/>
        <v>2017-04</v>
      </c>
      <c r="E641" s="15">
        <v>1.7</v>
      </c>
      <c r="F641" s="24">
        <v>1.6</v>
      </c>
    </row>
    <row r="642" spans="1:6" ht="14.25" x14ac:dyDescent="0.2">
      <c r="A642" s="9">
        <f t="shared" si="18"/>
        <v>2017</v>
      </c>
      <c r="B642" s="42" t="s">
        <v>32</v>
      </c>
      <c r="C642" s="14">
        <v>42835</v>
      </c>
      <c r="D642" s="29" t="str">
        <f t="shared" si="19"/>
        <v>2017-04</v>
      </c>
      <c r="E642" s="15">
        <v>1.73</v>
      </c>
      <c r="F642" s="24">
        <v>1.64</v>
      </c>
    </row>
    <row r="643" spans="1:6" ht="14.25" x14ac:dyDescent="0.2">
      <c r="A643" s="9">
        <f t="shared" ref="A643:A706" si="20">IF(VALUE(B643)=1,A642+1,A642)</f>
        <v>2017</v>
      </c>
      <c r="B643" s="42" t="s">
        <v>33</v>
      </c>
      <c r="C643" s="14">
        <v>42842</v>
      </c>
      <c r="D643" s="29" t="str">
        <f t="shared" ref="D643:D706" si="21">A643&amp;"-"&amp;TEXT((MONTH(C643-(MOD(C643-2,7))+2)),"00")</f>
        <v>2017-04</v>
      </c>
      <c r="E643" s="15">
        <v>1.73</v>
      </c>
      <c r="F643" s="24">
        <v>1.66</v>
      </c>
    </row>
    <row r="644" spans="1:6" ht="14.25" x14ac:dyDescent="0.2">
      <c r="A644" s="9">
        <f t="shared" si="20"/>
        <v>2017</v>
      </c>
      <c r="B644" s="42" t="s">
        <v>34</v>
      </c>
      <c r="C644" s="14">
        <v>42849</v>
      </c>
      <c r="D644" s="29" t="str">
        <f t="shared" si="21"/>
        <v>2017-04</v>
      </c>
      <c r="E644" s="15">
        <v>1.74</v>
      </c>
      <c r="F644" s="24">
        <v>1.66</v>
      </c>
    </row>
    <row r="645" spans="1:6" ht="14.25" x14ac:dyDescent="0.2">
      <c r="A645" s="9">
        <f t="shared" si="20"/>
        <v>2017</v>
      </c>
      <c r="B645" s="42" t="s">
        <v>35</v>
      </c>
      <c r="C645" s="14">
        <v>42856</v>
      </c>
      <c r="D645" s="29" t="str">
        <f t="shared" si="21"/>
        <v>2017-05</v>
      </c>
      <c r="E645" s="15">
        <v>1.72</v>
      </c>
      <c r="F645" s="24">
        <v>1.64</v>
      </c>
    </row>
    <row r="646" spans="1:6" ht="14.25" x14ac:dyDescent="0.2">
      <c r="A646" s="9">
        <f t="shared" si="20"/>
        <v>2017</v>
      </c>
      <c r="B646" s="42" t="s">
        <v>36</v>
      </c>
      <c r="C646" s="14">
        <v>42863</v>
      </c>
      <c r="D646" s="29" t="str">
        <f t="shared" si="21"/>
        <v>2017-05</v>
      </c>
      <c r="E646" s="15">
        <v>1.71</v>
      </c>
      <c r="F646" s="24">
        <v>1.63</v>
      </c>
    </row>
    <row r="647" spans="1:6" ht="14.25" x14ac:dyDescent="0.2">
      <c r="A647" s="9">
        <f t="shared" si="20"/>
        <v>2017</v>
      </c>
      <c r="B647" s="42" t="s">
        <v>37</v>
      </c>
      <c r="C647" s="14">
        <v>42870</v>
      </c>
      <c r="D647" s="29" t="str">
        <f t="shared" si="21"/>
        <v>2017-05</v>
      </c>
      <c r="E647" s="15">
        <v>1.69</v>
      </c>
      <c r="F647" s="24">
        <v>1.61</v>
      </c>
    </row>
    <row r="648" spans="1:6" ht="14.25" x14ac:dyDescent="0.2">
      <c r="A648" s="9">
        <f t="shared" si="20"/>
        <v>2017</v>
      </c>
      <c r="B648" s="42" t="s">
        <v>38</v>
      </c>
      <c r="C648" s="14">
        <v>42877</v>
      </c>
      <c r="D648" s="29" t="str">
        <f t="shared" si="21"/>
        <v>2017-05</v>
      </c>
      <c r="E648" s="15">
        <v>1.68</v>
      </c>
      <c r="F648" s="24">
        <v>1.59</v>
      </c>
    </row>
    <row r="649" spans="1:6" ht="14.25" x14ac:dyDescent="0.2">
      <c r="A649" s="9">
        <f t="shared" si="20"/>
        <v>2017</v>
      </c>
      <c r="B649" s="42" t="s">
        <v>39</v>
      </c>
      <c r="C649" s="14">
        <v>42884</v>
      </c>
      <c r="D649" s="29" t="str">
        <f t="shared" si="21"/>
        <v>2017-05</v>
      </c>
      <c r="E649" s="15">
        <v>1.68</v>
      </c>
      <c r="F649" s="24">
        <v>1.59</v>
      </c>
    </row>
    <row r="650" spans="1:6" ht="14.25" x14ac:dyDescent="0.2">
      <c r="A650" s="9">
        <f t="shared" si="20"/>
        <v>2017</v>
      </c>
      <c r="B650" s="42" t="s">
        <v>40</v>
      </c>
      <c r="C650" s="14">
        <v>42891</v>
      </c>
      <c r="D650" s="29" t="str">
        <f t="shared" si="21"/>
        <v>2017-06</v>
      </c>
      <c r="E650" s="15">
        <v>1.68</v>
      </c>
      <c r="F650" s="24">
        <v>1.59</v>
      </c>
    </row>
    <row r="651" spans="1:6" ht="14.25" x14ac:dyDescent="0.2">
      <c r="A651" s="9">
        <f t="shared" si="20"/>
        <v>2017</v>
      </c>
      <c r="B651" s="42" t="s">
        <v>41</v>
      </c>
      <c r="C651" s="14">
        <v>42898</v>
      </c>
      <c r="D651" s="29" t="str">
        <f t="shared" si="21"/>
        <v>2017-06</v>
      </c>
      <c r="E651" s="15">
        <v>1.68</v>
      </c>
      <c r="F651" s="24">
        <v>1.6</v>
      </c>
    </row>
    <row r="652" spans="1:6" ht="14.25" x14ac:dyDescent="0.2">
      <c r="A652" s="9">
        <f t="shared" si="20"/>
        <v>2017</v>
      </c>
      <c r="B652" s="42" t="s">
        <v>42</v>
      </c>
      <c r="C652" s="14">
        <v>42905</v>
      </c>
      <c r="D652" s="29" t="str">
        <f t="shared" si="21"/>
        <v>2017-06</v>
      </c>
      <c r="E652" s="15">
        <v>1.69</v>
      </c>
      <c r="F652" s="24">
        <v>1.6</v>
      </c>
    </row>
    <row r="653" spans="1:6" ht="14.25" x14ac:dyDescent="0.2">
      <c r="A653" s="9">
        <f t="shared" si="20"/>
        <v>2017</v>
      </c>
      <c r="B653" s="42" t="s">
        <v>43</v>
      </c>
      <c r="C653" s="14">
        <v>42912</v>
      </c>
      <c r="D653" s="29" t="str">
        <f t="shared" si="21"/>
        <v>2017-06</v>
      </c>
      <c r="E653" s="15">
        <v>1.69</v>
      </c>
      <c r="F653" s="24">
        <v>1.6</v>
      </c>
    </row>
    <row r="654" spans="1:6" ht="14.25" x14ac:dyDescent="0.2">
      <c r="A654" s="9">
        <f t="shared" si="20"/>
        <v>2017</v>
      </c>
      <c r="B654" s="42" t="s">
        <v>44</v>
      </c>
      <c r="C654" s="14">
        <v>42919</v>
      </c>
      <c r="D654" s="29" t="str">
        <f t="shared" si="21"/>
        <v>2017-07</v>
      </c>
      <c r="E654" s="15">
        <v>1.68</v>
      </c>
      <c r="F654" s="24">
        <v>1.6</v>
      </c>
    </row>
    <row r="655" spans="1:6" ht="14.25" x14ac:dyDescent="0.2">
      <c r="A655" s="9">
        <f t="shared" si="20"/>
        <v>2017</v>
      </c>
      <c r="B655" s="42" t="s">
        <v>45</v>
      </c>
      <c r="C655" s="14">
        <v>42926</v>
      </c>
      <c r="D655" s="29" t="str">
        <f t="shared" si="21"/>
        <v>2017-07</v>
      </c>
      <c r="E655" s="15">
        <v>1.68</v>
      </c>
      <c r="F655" s="24">
        <v>1.6</v>
      </c>
    </row>
    <row r="656" spans="1:6" ht="14.25" x14ac:dyDescent="0.2">
      <c r="A656" s="9">
        <f t="shared" si="20"/>
        <v>2017</v>
      </c>
      <c r="B656" s="42" t="s">
        <v>46</v>
      </c>
      <c r="C656" s="14">
        <v>42933</v>
      </c>
      <c r="D656" s="29" t="str">
        <f t="shared" si="21"/>
        <v>2017-07</v>
      </c>
      <c r="E656" s="15">
        <v>1.68</v>
      </c>
      <c r="F656" s="24">
        <v>1.6</v>
      </c>
    </row>
    <row r="657" spans="1:6" ht="14.25" x14ac:dyDescent="0.2">
      <c r="A657" s="9">
        <f t="shared" si="20"/>
        <v>2017</v>
      </c>
      <c r="B657" s="42" t="s">
        <v>47</v>
      </c>
      <c r="C657" s="14">
        <v>42940</v>
      </c>
      <c r="D657" s="29" t="str">
        <f t="shared" si="21"/>
        <v>2017-07</v>
      </c>
      <c r="E657" s="15">
        <v>1.66</v>
      </c>
      <c r="F657" s="24">
        <v>1.6</v>
      </c>
    </row>
    <row r="658" spans="1:6" ht="14.25" x14ac:dyDescent="0.2">
      <c r="A658" s="9">
        <f t="shared" si="20"/>
        <v>2017</v>
      </c>
      <c r="B658" s="42" t="s">
        <v>48</v>
      </c>
      <c r="C658" s="14">
        <v>42947</v>
      </c>
      <c r="D658" s="29" t="str">
        <f t="shared" si="21"/>
        <v>2017-08</v>
      </c>
      <c r="E658" s="15">
        <v>1.67</v>
      </c>
      <c r="F658" s="24">
        <v>1.59</v>
      </c>
    </row>
    <row r="659" spans="1:6" ht="14.25" x14ac:dyDescent="0.2">
      <c r="A659" s="9">
        <f t="shared" si="20"/>
        <v>2017</v>
      </c>
      <c r="B659" s="42" t="s">
        <v>49</v>
      </c>
      <c r="C659" s="14">
        <v>42954</v>
      </c>
      <c r="D659" s="29" t="str">
        <f t="shared" si="21"/>
        <v>2017-08</v>
      </c>
      <c r="E659" s="15">
        <v>1.67</v>
      </c>
      <c r="F659" s="24">
        <v>1.58</v>
      </c>
    </row>
    <row r="660" spans="1:6" ht="14.25" x14ac:dyDescent="0.2">
      <c r="A660" s="9">
        <f t="shared" si="20"/>
        <v>2017</v>
      </c>
      <c r="B660" s="42" t="s">
        <v>50</v>
      </c>
      <c r="C660" s="14">
        <v>42961</v>
      </c>
      <c r="D660" s="29" t="str">
        <f t="shared" si="21"/>
        <v>2017-08</v>
      </c>
      <c r="E660" s="15">
        <v>1.68</v>
      </c>
      <c r="F660" s="24">
        <v>1.58</v>
      </c>
    </row>
    <row r="661" spans="1:6" ht="14.25" x14ac:dyDescent="0.2">
      <c r="A661" s="9">
        <f t="shared" si="20"/>
        <v>2017</v>
      </c>
      <c r="B661" s="42" t="s">
        <v>51</v>
      </c>
      <c r="C661" s="14">
        <v>42968</v>
      </c>
      <c r="D661" s="29" t="str">
        <f t="shared" si="21"/>
        <v>2017-08</v>
      </c>
      <c r="E661" s="15">
        <v>1.65</v>
      </c>
      <c r="F661" s="24">
        <v>1.56</v>
      </c>
    </row>
    <row r="662" spans="1:6" ht="14.25" x14ac:dyDescent="0.2">
      <c r="A662" s="9">
        <f t="shared" si="20"/>
        <v>2017</v>
      </c>
      <c r="B662" s="42" t="s">
        <v>52</v>
      </c>
      <c r="C662" s="14">
        <v>42975</v>
      </c>
      <c r="D662" s="29" t="str">
        <f t="shared" si="21"/>
        <v>2017-08</v>
      </c>
      <c r="E662" s="15">
        <v>1.63</v>
      </c>
      <c r="F662" s="24">
        <v>1.54</v>
      </c>
    </row>
    <row r="663" spans="1:6" ht="14.25" x14ac:dyDescent="0.2">
      <c r="A663" s="9">
        <f t="shared" si="20"/>
        <v>2017</v>
      </c>
      <c r="B663" s="42" t="s">
        <v>53</v>
      </c>
      <c r="C663" s="14">
        <v>42982</v>
      </c>
      <c r="D663" s="29" t="str">
        <f t="shared" si="21"/>
        <v>2017-09</v>
      </c>
      <c r="E663" s="15">
        <v>1.59</v>
      </c>
      <c r="F663" s="24">
        <v>1.51</v>
      </c>
    </row>
    <row r="664" spans="1:6" ht="14.25" x14ac:dyDescent="0.2">
      <c r="A664" s="9">
        <f t="shared" si="20"/>
        <v>2017</v>
      </c>
      <c r="B664" s="42" t="s">
        <v>54</v>
      </c>
      <c r="C664" s="14">
        <v>42989</v>
      </c>
      <c r="D664" s="29" t="str">
        <f t="shared" si="21"/>
        <v>2017-09</v>
      </c>
      <c r="E664" s="15">
        <v>1.58</v>
      </c>
      <c r="F664" s="24">
        <v>1.49</v>
      </c>
    </row>
    <row r="665" spans="1:6" ht="14.25" x14ac:dyDescent="0.2">
      <c r="A665" s="9">
        <f t="shared" si="20"/>
        <v>2017</v>
      </c>
      <c r="B665" s="42" t="s">
        <v>55</v>
      </c>
      <c r="C665" s="14">
        <v>42996</v>
      </c>
      <c r="D665" s="29" t="str">
        <f t="shared" si="21"/>
        <v>2017-09</v>
      </c>
      <c r="E665" s="15">
        <v>1.55</v>
      </c>
      <c r="F665" s="24">
        <v>1.46</v>
      </c>
    </row>
    <row r="666" spans="1:6" ht="14.25" x14ac:dyDescent="0.2">
      <c r="A666" s="9">
        <f t="shared" si="20"/>
        <v>2017</v>
      </c>
      <c r="B666" s="42" t="s">
        <v>56</v>
      </c>
      <c r="C666" s="14">
        <v>43003</v>
      </c>
      <c r="D666" s="29" t="str">
        <f t="shared" si="21"/>
        <v>2017-09</v>
      </c>
      <c r="E666" s="15">
        <v>1.52</v>
      </c>
      <c r="F666" s="24">
        <v>1.43</v>
      </c>
    </row>
    <row r="667" spans="1:6" ht="14.25" x14ac:dyDescent="0.2">
      <c r="A667" s="9">
        <f t="shared" si="20"/>
        <v>2017</v>
      </c>
      <c r="B667" s="42" t="s">
        <v>57</v>
      </c>
      <c r="C667" s="14">
        <v>43010</v>
      </c>
      <c r="D667" s="29" t="str">
        <f t="shared" si="21"/>
        <v>2017-10</v>
      </c>
      <c r="E667" s="15">
        <v>1.51</v>
      </c>
      <c r="F667" s="24">
        <v>1.4</v>
      </c>
    </row>
    <row r="668" spans="1:6" ht="14.25" x14ac:dyDescent="0.2">
      <c r="A668" s="9">
        <f t="shared" si="20"/>
        <v>2017</v>
      </c>
      <c r="B668" s="42" t="s">
        <v>58</v>
      </c>
      <c r="C668" s="14">
        <v>43017</v>
      </c>
      <c r="D668" s="29" t="str">
        <f t="shared" si="21"/>
        <v>2017-10</v>
      </c>
      <c r="E668" s="15">
        <v>1.47</v>
      </c>
      <c r="F668" s="24">
        <v>1.36</v>
      </c>
    </row>
    <row r="669" spans="1:6" ht="14.25" x14ac:dyDescent="0.2">
      <c r="A669" s="9">
        <f t="shared" si="20"/>
        <v>2017</v>
      </c>
      <c r="B669" s="42" t="s">
        <v>59</v>
      </c>
      <c r="C669" s="14">
        <v>43024</v>
      </c>
      <c r="D669" s="29" t="str">
        <f t="shared" si="21"/>
        <v>2017-10</v>
      </c>
      <c r="E669" s="15">
        <v>1.46</v>
      </c>
      <c r="F669" s="24">
        <v>1.34</v>
      </c>
    </row>
    <row r="670" spans="1:6" ht="14.25" x14ac:dyDescent="0.2">
      <c r="A670" s="9">
        <f t="shared" si="20"/>
        <v>2017</v>
      </c>
      <c r="B670" s="42" t="s">
        <v>60</v>
      </c>
      <c r="C670" s="14">
        <v>43031</v>
      </c>
      <c r="D670" s="29" t="str">
        <f t="shared" si="21"/>
        <v>2017-10</v>
      </c>
      <c r="E670" s="15">
        <v>1.45</v>
      </c>
      <c r="F670" s="24">
        <v>1.33</v>
      </c>
    </row>
    <row r="671" spans="1:6" ht="14.25" x14ac:dyDescent="0.2">
      <c r="A671" s="9">
        <f t="shared" si="20"/>
        <v>2017</v>
      </c>
      <c r="B671" s="42" t="s">
        <v>61</v>
      </c>
      <c r="C671" s="14">
        <v>43038</v>
      </c>
      <c r="D671" s="29" t="str">
        <f t="shared" si="21"/>
        <v>2017-11</v>
      </c>
      <c r="E671" s="15">
        <v>1.44</v>
      </c>
      <c r="F671" s="24">
        <v>1.31</v>
      </c>
    </row>
    <row r="672" spans="1:6" ht="14.25" x14ac:dyDescent="0.2">
      <c r="A672" s="9">
        <f t="shared" si="20"/>
        <v>2017</v>
      </c>
      <c r="B672" s="42" t="s">
        <v>62</v>
      </c>
      <c r="C672" s="14">
        <v>43045</v>
      </c>
      <c r="D672" s="29" t="str">
        <f t="shared" si="21"/>
        <v>2017-11</v>
      </c>
      <c r="E672" s="15">
        <v>1.43</v>
      </c>
      <c r="F672" s="24">
        <v>1.3</v>
      </c>
    </row>
    <row r="673" spans="1:8" ht="14.25" x14ac:dyDescent="0.2">
      <c r="A673" s="9">
        <f t="shared" si="20"/>
        <v>2017</v>
      </c>
      <c r="B673" s="42" t="s">
        <v>63</v>
      </c>
      <c r="C673" s="14">
        <v>43052</v>
      </c>
      <c r="D673" s="29" t="str">
        <f t="shared" si="21"/>
        <v>2017-11</v>
      </c>
      <c r="E673" s="15">
        <v>1.42</v>
      </c>
      <c r="F673" s="24">
        <v>1.3</v>
      </c>
    </row>
    <row r="674" spans="1:8" ht="14.25" x14ac:dyDescent="0.2">
      <c r="A674" s="9">
        <f t="shared" si="20"/>
        <v>2017</v>
      </c>
      <c r="B674" s="42" t="s">
        <v>64</v>
      </c>
      <c r="C674" s="14">
        <v>43059</v>
      </c>
      <c r="D674" s="29" t="str">
        <f t="shared" si="21"/>
        <v>2017-11</v>
      </c>
      <c r="E674" s="15">
        <v>1.43</v>
      </c>
      <c r="F674" s="24">
        <v>1.3</v>
      </c>
    </row>
    <row r="675" spans="1:8" ht="14.25" x14ac:dyDescent="0.2">
      <c r="A675" s="9">
        <f t="shared" si="20"/>
        <v>2017</v>
      </c>
      <c r="B675" s="42" t="s">
        <v>65</v>
      </c>
      <c r="C675" s="14">
        <v>43066</v>
      </c>
      <c r="D675" s="29" t="str">
        <f t="shared" si="21"/>
        <v>2017-11</v>
      </c>
      <c r="E675" s="15">
        <v>1.45</v>
      </c>
      <c r="F675" s="24">
        <v>1.3</v>
      </c>
    </row>
    <row r="676" spans="1:8" ht="14.25" x14ac:dyDescent="0.2">
      <c r="A676" s="9">
        <f t="shared" si="20"/>
        <v>2017</v>
      </c>
      <c r="B676" s="42" t="s">
        <v>66</v>
      </c>
      <c r="C676" s="14">
        <v>43073</v>
      </c>
      <c r="D676" s="29" t="str">
        <f t="shared" si="21"/>
        <v>2017-12</v>
      </c>
      <c r="E676" s="15">
        <v>1.42</v>
      </c>
      <c r="F676" s="24">
        <v>1.3</v>
      </c>
    </row>
    <row r="677" spans="1:8" ht="14.25" x14ac:dyDescent="0.2">
      <c r="A677" s="9">
        <f t="shared" si="20"/>
        <v>2017</v>
      </c>
      <c r="B677" s="42" t="s">
        <v>67</v>
      </c>
      <c r="C677" s="14">
        <v>43080</v>
      </c>
      <c r="D677" s="29" t="str">
        <f t="shared" si="21"/>
        <v>2017-12</v>
      </c>
      <c r="E677" s="20"/>
      <c r="F677" s="24">
        <v>1.29</v>
      </c>
    </row>
    <row r="678" spans="1:8" ht="14.25" x14ac:dyDescent="0.2">
      <c r="A678" s="9">
        <f t="shared" si="20"/>
        <v>2017</v>
      </c>
      <c r="B678" s="42" t="s">
        <v>68</v>
      </c>
      <c r="C678" s="14">
        <v>43087</v>
      </c>
      <c r="D678" s="29" t="str">
        <f t="shared" si="21"/>
        <v>2017-12</v>
      </c>
      <c r="E678" s="15">
        <v>1.45</v>
      </c>
      <c r="F678" s="24">
        <v>1.29</v>
      </c>
    </row>
    <row r="679" spans="1:8" ht="14.25" x14ac:dyDescent="0.2">
      <c r="A679" s="9">
        <f t="shared" si="20"/>
        <v>2017</v>
      </c>
      <c r="B679" s="42" t="s">
        <v>69</v>
      </c>
      <c r="C679" s="14">
        <v>43094</v>
      </c>
      <c r="D679" s="29" t="str">
        <f t="shared" si="21"/>
        <v>2017-12</v>
      </c>
      <c r="E679" s="15">
        <v>1.41</v>
      </c>
      <c r="F679" s="24">
        <v>1.27</v>
      </c>
    </row>
    <row r="680" spans="1:8" ht="14.25" x14ac:dyDescent="0.2">
      <c r="A680" s="9">
        <f t="shared" si="20"/>
        <v>2018</v>
      </c>
      <c r="B680" s="42" t="s">
        <v>18</v>
      </c>
      <c r="C680" s="14">
        <v>43101</v>
      </c>
      <c r="D680" s="29" t="str">
        <f t="shared" si="21"/>
        <v>2018-01</v>
      </c>
      <c r="E680" s="15">
        <v>1.4</v>
      </c>
      <c r="F680" s="24">
        <v>1.26</v>
      </c>
      <c r="H680" s="12"/>
    </row>
    <row r="681" spans="1:8" ht="14.25" x14ac:dyDescent="0.2">
      <c r="A681" s="9">
        <f t="shared" si="20"/>
        <v>2018</v>
      </c>
      <c r="B681" s="42" t="s">
        <v>19</v>
      </c>
      <c r="C681" s="14">
        <v>43108</v>
      </c>
      <c r="D681" s="29" t="str">
        <f t="shared" si="21"/>
        <v>2018-01</v>
      </c>
      <c r="E681" s="15">
        <v>1.42</v>
      </c>
      <c r="F681" s="24">
        <v>1.25</v>
      </c>
    </row>
    <row r="682" spans="1:8" ht="14.25" x14ac:dyDescent="0.2">
      <c r="A682" s="9">
        <f t="shared" si="20"/>
        <v>2018</v>
      </c>
      <c r="B682" s="42" t="s">
        <v>20</v>
      </c>
      <c r="C682" s="14">
        <v>43115</v>
      </c>
      <c r="D682" s="29" t="str">
        <f t="shared" si="21"/>
        <v>2018-01</v>
      </c>
      <c r="E682" s="15">
        <v>1.4</v>
      </c>
      <c r="F682" s="24">
        <v>1.24</v>
      </c>
    </row>
    <row r="683" spans="1:8" ht="14.25" x14ac:dyDescent="0.2">
      <c r="A683" s="9">
        <f t="shared" si="20"/>
        <v>2018</v>
      </c>
      <c r="B683" s="42" t="s">
        <v>21</v>
      </c>
      <c r="C683" s="14">
        <v>43122</v>
      </c>
      <c r="D683" s="29" t="str">
        <f t="shared" si="21"/>
        <v>2018-01</v>
      </c>
      <c r="E683" s="15">
        <v>1.35</v>
      </c>
      <c r="F683" s="24">
        <v>1.22</v>
      </c>
    </row>
    <row r="684" spans="1:8" ht="14.25" x14ac:dyDescent="0.2">
      <c r="A684" s="9">
        <f t="shared" si="20"/>
        <v>2018</v>
      </c>
      <c r="B684" s="42" t="s">
        <v>22</v>
      </c>
      <c r="C684" s="14">
        <v>43129</v>
      </c>
      <c r="D684" s="29" t="str">
        <f t="shared" si="21"/>
        <v>2018-01</v>
      </c>
      <c r="E684" s="15">
        <v>1.39</v>
      </c>
      <c r="F684" s="24">
        <v>1.22</v>
      </c>
    </row>
    <row r="685" spans="1:8" ht="14.25" x14ac:dyDescent="0.2">
      <c r="A685" s="9">
        <f t="shared" si="20"/>
        <v>2018</v>
      </c>
      <c r="B685" s="42" t="s">
        <v>23</v>
      </c>
      <c r="C685" s="14">
        <v>43136</v>
      </c>
      <c r="D685" s="29" t="str">
        <f t="shared" si="21"/>
        <v>2018-02</v>
      </c>
      <c r="E685" s="15">
        <v>1.4</v>
      </c>
      <c r="F685" s="24">
        <v>1.24</v>
      </c>
    </row>
    <row r="686" spans="1:8" ht="14.25" x14ac:dyDescent="0.2">
      <c r="A686" s="9">
        <f t="shared" si="20"/>
        <v>2018</v>
      </c>
      <c r="B686" s="42" t="s">
        <v>24</v>
      </c>
      <c r="C686" s="14">
        <v>43143</v>
      </c>
      <c r="D686" s="29" t="str">
        <f t="shared" si="21"/>
        <v>2018-02</v>
      </c>
      <c r="E686" s="15">
        <v>1.43</v>
      </c>
      <c r="F686" s="24">
        <v>1.25</v>
      </c>
    </row>
    <row r="687" spans="1:8" ht="14.25" x14ac:dyDescent="0.2">
      <c r="A687" s="9">
        <f t="shared" si="20"/>
        <v>2018</v>
      </c>
      <c r="B687" s="42" t="s">
        <v>25</v>
      </c>
      <c r="C687" s="14">
        <v>43150</v>
      </c>
      <c r="D687" s="29" t="str">
        <f t="shared" si="21"/>
        <v>2018-02</v>
      </c>
      <c r="E687" s="15">
        <v>1.42</v>
      </c>
      <c r="F687" s="24">
        <v>1.28</v>
      </c>
    </row>
    <row r="688" spans="1:8" ht="14.25" x14ac:dyDescent="0.2">
      <c r="A688" s="9">
        <f t="shared" si="20"/>
        <v>2018</v>
      </c>
      <c r="B688" s="42" t="s">
        <v>26</v>
      </c>
      <c r="C688" s="14">
        <v>43157</v>
      </c>
      <c r="D688" s="29" t="str">
        <f t="shared" si="21"/>
        <v>2018-02</v>
      </c>
      <c r="E688" s="15">
        <v>1.44</v>
      </c>
      <c r="F688" s="24">
        <v>1.31</v>
      </c>
    </row>
    <row r="689" spans="1:6" ht="14.25" x14ac:dyDescent="0.2">
      <c r="A689" s="9">
        <f t="shared" si="20"/>
        <v>2018</v>
      </c>
      <c r="B689" s="42" t="s">
        <v>27</v>
      </c>
      <c r="C689" s="14">
        <v>43164</v>
      </c>
      <c r="D689" s="29" t="str">
        <f t="shared" si="21"/>
        <v>2018-03</v>
      </c>
      <c r="E689" s="15">
        <v>1.47</v>
      </c>
      <c r="F689" s="24">
        <v>1.34</v>
      </c>
    </row>
    <row r="690" spans="1:6" ht="14.25" x14ac:dyDescent="0.2">
      <c r="A690" s="9">
        <f t="shared" si="20"/>
        <v>2018</v>
      </c>
      <c r="B690" s="42" t="s">
        <v>28</v>
      </c>
      <c r="C690" s="14">
        <v>43171</v>
      </c>
      <c r="D690" s="29" t="str">
        <f t="shared" si="21"/>
        <v>2018-03</v>
      </c>
      <c r="E690" s="15">
        <v>1.46</v>
      </c>
      <c r="F690" s="24">
        <v>1.34</v>
      </c>
    </row>
    <row r="691" spans="1:6" ht="14.25" x14ac:dyDescent="0.2">
      <c r="A691" s="9">
        <f t="shared" si="20"/>
        <v>2018</v>
      </c>
      <c r="B691" s="42" t="s">
        <v>29</v>
      </c>
      <c r="C691" s="14">
        <v>43178</v>
      </c>
      <c r="D691" s="29" t="str">
        <f t="shared" si="21"/>
        <v>2018-03</v>
      </c>
      <c r="E691" s="15">
        <v>1.46</v>
      </c>
      <c r="F691" s="24">
        <v>1.35</v>
      </c>
    </row>
    <row r="692" spans="1:6" ht="14.25" x14ac:dyDescent="0.2">
      <c r="A692" s="9">
        <f t="shared" si="20"/>
        <v>2018</v>
      </c>
      <c r="B692" s="42" t="s">
        <v>30</v>
      </c>
      <c r="C692" s="14">
        <v>43185</v>
      </c>
      <c r="D692" s="29" t="str">
        <f t="shared" si="21"/>
        <v>2018-03</v>
      </c>
      <c r="E692" s="15">
        <v>1.44</v>
      </c>
      <c r="F692" s="24">
        <v>1.35</v>
      </c>
    </row>
    <row r="693" spans="1:6" ht="14.25" x14ac:dyDescent="0.2">
      <c r="A693" s="9">
        <f t="shared" si="20"/>
        <v>2018</v>
      </c>
      <c r="B693" s="42" t="s">
        <v>31</v>
      </c>
      <c r="C693" s="14">
        <v>43192</v>
      </c>
      <c r="D693" s="29" t="str">
        <f t="shared" si="21"/>
        <v>2018-04</v>
      </c>
      <c r="E693" s="15">
        <v>1.44</v>
      </c>
      <c r="F693" s="24">
        <v>1.32</v>
      </c>
    </row>
    <row r="694" spans="1:6" ht="14.25" x14ac:dyDescent="0.2">
      <c r="A694" s="9">
        <f t="shared" si="20"/>
        <v>2018</v>
      </c>
      <c r="B694" s="42" t="s">
        <v>32</v>
      </c>
      <c r="C694" s="14">
        <v>43199</v>
      </c>
      <c r="D694" s="29" t="str">
        <f t="shared" si="21"/>
        <v>2018-04</v>
      </c>
      <c r="E694" s="15">
        <v>1.44</v>
      </c>
      <c r="F694" s="24">
        <v>1.32</v>
      </c>
    </row>
    <row r="695" spans="1:6" ht="14.25" x14ac:dyDescent="0.2">
      <c r="A695" s="9">
        <f t="shared" si="20"/>
        <v>2018</v>
      </c>
      <c r="B695" s="42" t="s">
        <v>33</v>
      </c>
      <c r="C695" s="14">
        <v>43206</v>
      </c>
      <c r="D695" s="29" t="str">
        <f t="shared" si="21"/>
        <v>2018-04</v>
      </c>
      <c r="E695" s="15">
        <v>1.43</v>
      </c>
      <c r="F695" s="24">
        <v>1.31</v>
      </c>
    </row>
    <row r="696" spans="1:6" ht="14.25" x14ac:dyDescent="0.2">
      <c r="A696" s="9">
        <f t="shared" si="20"/>
        <v>2018</v>
      </c>
      <c r="B696" s="42" t="s">
        <v>34</v>
      </c>
      <c r="C696" s="14">
        <v>43213</v>
      </c>
      <c r="D696" s="29" t="str">
        <f t="shared" si="21"/>
        <v>2018-04</v>
      </c>
      <c r="E696" s="15">
        <v>1.43</v>
      </c>
      <c r="F696" s="24">
        <v>1.3</v>
      </c>
    </row>
    <row r="697" spans="1:6" ht="14.25" x14ac:dyDescent="0.2">
      <c r="A697" s="9">
        <f t="shared" si="20"/>
        <v>2018</v>
      </c>
      <c r="B697" s="42" t="s">
        <v>35</v>
      </c>
      <c r="C697" s="14">
        <v>43220</v>
      </c>
      <c r="D697" s="29" t="str">
        <f t="shared" si="21"/>
        <v>2018-05</v>
      </c>
      <c r="E697" s="15">
        <v>1.44</v>
      </c>
      <c r="F697" s="24">
        <v>1.3</v>
      </c>
    </row>
    <row r="698" spans="1:6" ht="14.25" x14ac:dyDescent="0.2">
      <c r="A698" s="9">
        <f t="shared" si="20"/>
        <v>2018</v>
      </c>
      <c r="B698" s="42" t="s">
        <v>36</v>
      </c>
      <c r="C698" s="14">
        <v>43227</v>
      </c>
      <c r="D698" s="29" t="str">
        <f t="shared" si="21"/>
        <v>2018-05</v>
      </c>
      <c r="E698" s="15">
        <v>1.44</v>
      </c>
      <c r="F698" s="24">
        <v>1.3</v>
      </c>
    </row>
    <row r="699" spans="1:6" ht="14.25" x14ac:dyDescent="0.2">
      <c r="A699" s="9">
        <f t="shared" si="20"/>
        <v>2018</v>
      </c>
      <c r="B699" s="42" t="s">
        <v>37</v>
      </c>
      <c r="C699" s="14">
        <v>43234</v>
      </c>
      <c r="D699" s="29" t="str">
        <f t="shared" si="21"/>
        <v>2018-05</v>
      </c>
      <c r="E699" s="15">
        <v>1.43</v>
      </c>
      <c r="F699" s="24">
        <v>1.3</v>
      </c>
    </row>
    <row r="700" spans="1:6" ht="14.25" x14ac:dyDescent="0.2">
      <c r="A700" s="9">
        <f t="shared" si="20"/>
        <v>2018</v>
      </c>
      <c r="B700" s="42" t="s">
        <v>38</v>
      </c>
      <c r="C700" s="14">
        <v>43241</v>
      </c>
      <c r="D700" s="29" t="str">
        <f t="shared" si="21"/>
        <v>2018-05</v>
      </c>
      <c r="E700" s="15">
        <v>1.42</v>
      </c>
      <c r="F700" s="24">
        <v>1.3</v>
      </c>
    </row>
    <row r="701" spans="1:6" ht="14.25" x14ac:dyDescent="0.2">
      <c r="A701" s="9">
        <f t="shared" si="20"/>
        <v>2018</v>
      </c>
      <c r="B701" s="42" t="s">
        <v>39</v>
      </c>
      <c r="C701" s="14">
        <v>43248</v>
      </c>
      <c r="D701" s="29" t="str">
        <f t="shared" si="21"/>
        <v>2018-05</v>
      </c>
      <c r="E701" s="15">
        <v>1.42</v>
      </c>
      <c r="F701" s="24">
        <v>1.3</v>
      </c>
    </row>
    <row r="702" spans="1:6" ht="14.25" x14ac:dyDescent="0.2">
      <c r="A702" s="9">
        <f t="shared" si="20"/>
        <v>2018</v>
      </c>
      <c r="B702" s="42" t="s">
        <v>40</v>
      </c>
      <c r="C702" s="14">
        <v>43255</v>
      </c>
      <c r="D702" s="29" t="str">
        <f t="shared" si="21"/>
        <v>2018-06</v>
      </c>
      <c r="E702" s="15">
        <v>1.43</v>
      </c>
      <c r="F702" s="24">
        <v>1.3</v>
      </c>
    </row>
    <row r="703" spans="1:6" ht="14.25" x14ac:dyDescent="0.2">
      <c r="A703" s="9">
        <f t="shared" si="20"/>
        <v>2018</v>
      </c>
      <c r="B703" s="42" t="s">
        <v>41</v>
      </c>
      <c r="C703" s="14">
        <v>43262</v>
      </c>
      <c r="D703" s="29" t="str">
        <f t="shared" si="21"/>
        <v>2018-06</v>
      </c>
      <c r="E703" s="15">
        <v>1.43</v>
      </c>
      <c r="F703" s="24">
        <v>1.31</v>
      </c>
    </row>
    <row r="704" spans="1:6" ht="14.25" x14ac:dyDescent="0.2">
      <c r="A704" s="9">
        <f t="shared" si="20"/>
        <v>2018</v>
      </c>
      <c r="B704" s="42" t="s">
        <v>42</v>
      </c>
      <c r="C704" s="14">
        <v>43269</v>
      </c>
      <c r="D704" s="29" t="str">
        <f t="shared" si="21"/>
        <v>2018-06</v>
      </c>
      <c r="E704" s="15">
        <v>1.45</v>
      </c>
      <c r="F704" s="24">
        <v>1.32</v>
      </c>
    </row>
    <row r="705" spans="1:6" ht="14.25" x14ac:dyDescent="0.2">
      <c r="A705" s="9">
        <f t="shared" si="20"/>
        <v>2018</v>
      </c>
      <c r="B705" s="42" t="s">
        <v>43</v>
      </c>
      <c r="C705" s="14">
        <v>43276</v>
      </c>
      <c r="D705" s="29" t="str">
        <f t="shared" si="21"/>
        <v>2018-06</v>
      </c>
      <c r="E705" s="15">
        <v>1.45</v>
      </c>
      <c r="F705" s="24">
        <v>1.32</v>
      </c>
    </row>
    <row r="706" spans="1:6" ht="14.25" x14ac:dyDescent="0.2">
      <c r="A706" s="9">
        <f t="shared" si="20"/>
        <v>2018</v>
      </c>
      <c r="B706" s="42" t="s">
        <v>44</v>
      </c>
      <c r="C706" s="14">
        <v>43283</v>
      </c>
      <c r="D706" s="29" t="str">
        <f t="shared" si="21"/>
        <v>2018-07</v>
      </c>
      <c r="E706" s="15">
        <v>1.46</v>
      </c>
      <c r="F706" s="24">
        <v>1.33</v>
      </c>
    </row>
    <row r="707" spans="1:6" ht="14.25" x14ac:dyDescent="0.2">
      <c r="A707" s="9">
        <f t="shared" ref="A707:A770" si="22">IF(VALUE(B707)=1,A706+1,A706)</f>
        <v>2018</v>
      </c>
      <c r="B707" s="42" t="s">
        <v>45</v>
      </c>
      <c r="C707" s="14">
        <v>43290</v>
      </c>
      <c r="D707" s="29" t="str">
        <f t="shared" ref="D707:D770" si="23">A707&amp;"-"&amp;TEXT((MONTH(C707-(MOD(C707-2,7))+2)),"00")</f>
        <v>2018-07</v>
      </c>
      <c r="E707" s="15">
        <v>1.47</v>
      </c>
      <c r="F707" s="24">
        <v>1.31</v>
      </c>
    </row>
    <row r="708" spans="1:6" ht="14.25" x14ac:dyDescent="0.2">
      <c r="A708" s="9">
        <f t="shared" si="22"/>
        <v>2018</v>
      </c>
      <c r="B708" s="42" t="s">
        <v>46</v>
      </c>
      <c r="C708" s="14">
        <v>43297</v>
      </c>
      <c r="D708" s="29" t="str">
        <f t="shared" si="23"/>
        <v>2018-07</v>
      </c>
      <c r="E708" s="15">
        <v>1.45</v>
      </c>
      <c r="F708" s="24">
        <v>1.32</v>
      </c>
    </row>
    <row r="709" spans="1:6" ht="14.25" x14ac:dyDescent="0.2">
      <c r="A709" s="9">
        <f t="shared" si="22"/>
        <v>2018</v>
      </c>
      <c r="B709" s="42" t="s">
        <v>47</v>
      </c>
      <c r="C709" s="14">
        <v>43304</v>
      </c>
      <c r="D709" s="29" t="str">
        <f t="shared" si="23"/>
        <v>2018-07</v>
      </c>
      <c r="E709" s="15">
        <v>1.46</v>
      </c>
      <c r="F709" s="24">
        <v>1.32</v>
      </c>
    </row>
    <row r="710" spans="1:6" ht="14.25" x14ac:dyDescent="0.2">
      <c r="A710" s="9">
        <f t="shared" si="22"/>
        <v>2018</v>
      </c>
      <c r="B710" s="42" t="s">
        <v>48</v>
      </c>
      <c r="C710" s="14">
        <v>43311</v>
      </c>
      <c r="D710" s="29" t="str">
        <f t="shared" si="23"/>
        <v>2018-08</v>
      </c>
      <c r="E710" s="15">
        <v>1.44</v>
      </c>
      <c r="F710" s="24">
        <v>1.32</v>
      </c>
    </row>
    <row r="711" spans="1:6" ht="14.25" x14ac:dyDescent="0.2">
      <c r="A711" s="9">
        <f t="shared" si="22"/>
        <v>2018</v>
      </c>
      <c r="B711" s="42" t="s">
        <v>49</v>
      </c>
      <c r="C711" s="14">
        <v>43318</v>
      </c>
      <c r="D711" s="29" t="str">
        <f t="shared" si="23"/>
        <v>2018-08</v>
      </c>
      <c r="E711" s="15">
        <v>1.46</v>
      </c>
      <c r="F711" s="24">
        <v>1.33</v>
      </c>
    </row>
    <row r="712" spans="1:6" ht="14.25" x14ac:dyDescent="0.2">
      <c r="A712" s="9">
        <f t="shared" si="22"/>
        <v>2018</v>
      </c>
      <c r="B712" s="42" t="s">
        <v>50</v>
      </c>
      <c r="C712" s="14">
        <v>43325</v>
      </c>
      <c r="D712" s="29" t="str">
        <f t="shared" si="23"/>
        <v>2018-08</v>
      </c>
      <c r="E712" s="15">
        <v>1.46</v>
      </c>
      <c r="F712" s="24">
        <v>1.33</v>
      </c>
    </row>
    <row r="713" spans="1:6" ht="14.25" x14ac:dyDescent="0.2">
      <c r="A713" s="9">
        <f t="shared" si="22"/>
        <v>2018</v>
      </c>
      <c r="B713" s="42" t="s">
        <v>51</v>
      </c>
      <c r="C713" s="14">
        <v>43332</v>
      </c>
      <c r="D713" s="29" t="str">
        <f t="shared" si="23"/>
        <v>2018-08</v>
      </c>
      <c r="E713" s="15">
        <v>1.46</v>
      </c>
      <c r="F713" s="24">
        <v>1.33</v>
      </c>
    </row>
    <row r="714" spans="1:6" ht="14.25" x14ac:dyDescent="0.2">
      <c r="A714" s="9">
        <f t="shared" si="22"/>
        <v>2018</v>
      </c>
      <c r="B714" s="42" t="s">
        <v>52</v>
      </c>
      <c r="C714" s="14">
        <v>43339</v>
      </c>
      <c r="D714" s="29" t="str">
        <f t="shared" si="23"/>
        <v>2018-08</v>
      </c>
      <c r="E714" s="15">
        <v>1.5</v>
      </c>
      <c r="F714" s="24">
        <v>1.37</v>
      </c>
    </row>
    <row r="715" spans="1:6" ht="14.25" x14ac:dyDescent="0.2">
      <c r="A715" s="9">
        <f t="shared" si="22"/>
        <v>2018</v>
      </c>
      <c r="B715" s="42" t="s">
        <v>53</v>
      </c>
      <c r="C715" s="14">
        <v>43346</v>
      </c>
      <c r="D715" s="29" t="str">
        <f t="shared" si="23"/>
        <v>2018-09</v>
      </c>
      <c r="E715" s="15">
        <v>1.53</v>
      </c>
      <c r="F715" s="24">
        <v>1.39</v>
      </c>
    </row>
    <row r="716" spans="1:6" ht="14.25" x14ac:dyDescent="0.2">
      <c r="A716" s="9">
        <f t="shared" si="22"/>
        <v>2018</v>
      </c>
      <c r="B716" s="42" t="s">
        <v>54</v>
      </c>
      <c r="C716" s="14">
        <v>43353</v>
      </c>
      <c r="D716" s="29" t="str">
        <f t="shared" si="23"/>
        <v>2018-09</v>
      </c>
      <c r="E716" s="15">
        <v>1.51</v>
      </c>
      <c r="F716" s="24">
        <v>1.4</v>
      </c>
    </row>
    <row r="717" spans="1:6" ht="14.25" x14ac:dyDescent="0.2">
      <c r="A717" s="9">
        <f t="shared" si="22"/>
        <v>2018</v>
      </c>
      <c r="B717" s="42" t="s">
        <v>55</v>
      </c>
      <c r="C717" s="14">
        <v>43360</v>
      </c>
      <c r="D717" s="29" t="str">
        <f t="shared" si="23"/>
        <v>2018-09</v>
      </c>
      <c r="E717" s="15">
        <v>1.52</v>
      </c>
      <c r="F717" s="24">
        <v>1.39</v>
      </c>
    </row>
    <row r="718" spans="1:6" ht="14.25" x14ac:dyDescent="0.2">
      <c r="A718" s="9">
        <f t="shared" si="22"/>
        <v>2018</v>
      </c>
      <c r="B718" s="42" t="s">
        <v>56</v>
      </c>
      <c r="C718" s="14">
        <v>43367</v>
      </c>
      <c r="D718" s="29" t="str">
        <f t="shared" si="23"/>
        <v>2018-09</v>
      </c>
      <c r="E718" s="15">
        <v>1.49</v>
      </c>
      <c r="F718" s="24">
        <v>1.36</v>
      </c>
    </row>
    <row r="719" spans="1:6" ht="14.25" x14ac:dyDescent="0.2">
      <c r="A719" s="9">
        <f t="shared" si="22"/>
        <v>2018</v>
      </c>
      <c r="B719" s="42" t="s">
        <v>57</v>
      </c>
      <c r="C719" s="14">
        <v>43374</v>
      </c>
      <c r="D719" s="29" t="str">
        <f t="shared" si="23"/>
        <v>2018-10</v>
      </c>
      <c r="E719" s="15">
        <v>1.44</v>
      </c>
      <c r="F719" s="24">
        <v>1.33</v>
      </c>
    </row>
    <row r="720" spans="1:6" ht="14.25" x14ac:dyDescent="0.2">
      <c r="A720" s="9">
        <f t="shared" si="22"/>
        <v>2018</v>
      </c>
      <c r="B720" s="42" t="s">
        <v>58</v>
      </c>
      <c r="C720" s="14">
        <v>43381</v>
      </c>
      <c r="D720" s="29" t="str">
        <f t="shared" si="23"/>
        <v>2018-10</v>
      </c>
      <c r="E720" s="15">
        <v>1.44</v>
      </c>
      <c r="F720" s="24">
        <v>1.32</v>
      </c>
    </row>
    <row r="721" spans="1:7" ht="14.25" x14ac:dyDescent="0.2">
      <c r="A721" s="9">
        <f t="shared" si="22"/>
        <v>2018</v>
      </c>
      <c r="B721" s="42" t="s">
        <v>59</v>
      </c>
      <c r="C721" s="14">
        <v>43388</v>
      </c>
      <c r="D721" s="29" t="str">
        <f t="shared" si="23"/>
        <v>2018-10</v>
      </c>
      <c r="E721" s="15">
        <v>1.44</v>
      </c>
      <c r="F721" s="24">
        <v>1.31</v>
      </c>
    </row>
    <row r="722" spans="1:7" ht="14.25" x14ac:dyDescent="0.2">
      <c r="A722" s="9">
        <f t="shared" si="22"/>
        <v>2018</v>
      </c>
      <c r="B722" s="42" t="s">
        <v>60</v>
      </c>
      <c r="C722" s="14">
        <v>43395</v>
      </c>
      <c r="D722" s="29" t="str">
        <f t="shared" si="23"/>
        <v>2018-10</v>
      </c>
      <c r="E722" s="15">
        <v>1.43</v>
      </c>
      <c r="F722" s="24">
        <v>1.3</v>
      </c>
    </row>
    <row r="723" spans="1:7" ht="14.25" x14ac:dyDescent="0.2">
      <c r="A723" s="9">
        <f t="shared" si="22"/>
        <v>2018</v>
      </c>
      <c r="B723" s="42" t="s">
        <v>61</v>
      </c>
      <c r="C723" s="14">
        <v>43402</v>
      </c>
      <c r="D723" s="29" t="str">
        <f t="shared" si="23"/>
        <v>2018-10</v>
      </c>
      <c r="E723" s="15">
        <v>1.42</v>
      </c>
      <c r="F723" s="24">
        <v>1.3</v>
      </c>
    </row>
    <row r="724" spans="1:7" ht="14.25" x14ac:dyDescent="0.2">
      <c r="A724" s="9">
        <f t="shared" si="22"/>
        <v>2018</v>
      </c>
      <c r="B724" s="42" t="s">
        <v>62</v>
      </c>
      <c r="C724" s="14">
        <v>43409</v>
      </c>
      <c r="D724" s="29" t="str">
        <f t="shared" si="23"/>
        <v>2018-11</v>
      </c>
      <c r="E724" s="15">
        <v>1.42</v>
      </c>
      <c r="F724" s="24">
        <v>1.29</v>
      </c>
    </row>
    <row r="725" spans="1:7" ht="14.25" x14ac:dyDescent="0.2">
      <c r="A725" s="9">
        <f t="shared" si="22"/>
        <v>2018</v>
      </c>
      <c r="B725" s="42" t="s">
        <v>63</v>
      </c>
      <c r="C725" s="14">
        <v>43416</v>
      </c>
      <c r="D725" s="29" t="str">
        <f t="shared" si="23"/>
        <v>2018-11</v>
      </c>
      <c r="E725" s="15">
        <v>1.42</v>
      </c>
      <c r="F725" s="24">
        <v>1.29</v>
      </c>
    </row>
    <row r="726" spans="1:7" ht="14.25" x14ac:dyDescent="0.2">
      <c r="A726" s="9">
        <f t="shared" si="22"/>
        <v>2018</v>
      </c>
      <c r="B726" s="42" t="s">
        <v>64</v>
      </c>
      <c r="C726" s="14">
        <v>43423</v>
      </c>
      <c r="D726" s="29" t="str">
        <f t="shared" si="23"/>
        <v>2018-11</v>
      </c>
      <c r="E726" s="15">
        <v>1.42</v>
      </c>
      <c r="F726" s="24">
        <v>1.29</v>
      </c>
    </row>
    <row r="727" spans="1:7" ht="14.25" x14ac:dyDescent="0.2">
      <c r="A727" s="9">
        <f t="shared" si="22"/>
        <v>2018</v>
      </c>
      <c r="B727" s="42" t="s">
        <v>65</v>
      </c>
      <c r="C727" s="14">
        <v>43430</v>
      </c>
      <c r="D727" s="29" t="str">
        <f t="shared" si="23"/>
        <v>2018-11</v>
      </c>
      <c r="E727" s="15">
        <v>1.43</v>
      </c>
      <c r="F727" s="24">
        <v>1.29</v>
      </c>
    </row>
    <row r="728" spans="1:7" ht="14.25" x14ac:dyDescent="0.2">
      <c r="A728" s="9">
        <f t="shared" si="22"/>
        <v>2018</v>
      </c>
      <c r="B728" s="42" t="s">
        <v>66</v>
      </c>
      <c r="C728" s="14">
        <v>43437</v>
      </c>
      <c r="D728" s="29" t="str">
        <f t="shared" si="23"/>
        <v>2018-12</v>
      </c>
      <c r="E728" s="15">
        <v>1.43</v>
      </c>
      <c r="F728" s="24">
        <v>1.29</v>
      </c>
    </row>
    <row r="729" spans="1:7" ht="14.25" x14ac:dyDescent="0.2">
      <c r="A729" s="9">
        <f t="shared" si="22"/>
        <v>2018</v>
      </c>
      <c r="B729" s="42" t="s">
        <v>67</v>
      </c>
      <c r="C729" s="14">
        <v>43444</v>
      </c>
      <c r="D729" s="29" t="str">
        <f t="shared" si="23"/>
        <v>2018-12</v>
      </c>
      <c r="E729" s="15">
        <v>1.4</v>
      </c>
      <c r="F729" s="24">
        <v>1.3</v>
      </c>
    </row>
    <row r="730" spans="1:7" ht="14.25" x14ac:dyDescent="0.2">
      <c r="A730" s="9">
        <f t="shared" si="22"/>
        <v>2018</v>
      </c>
      <c r="B730" s="42" t="s">
        <v>68</v>
      </c>
      <c r="C730" s="14">
        <v>43451</v>
      </c>
      <c r="D730" s="29" t="str">
        <f t="shared" si="23"/>
        <v>2018-12</v>
      </c>
      <c r="E730" s="15">
        <v>1.43</v>
      </c>
      <c r="F730" s="24">
        <v>1.29</v>
      </c>
    </row>
    <row r="731" spans="1:7" ht="14.25" x14ac:dyDescent="0.2">
      <c r="A731" s="9">
        <f t="shared" si="22"/>
        <v>2018</v>
      </c>
      <c r="B731" s="42" t="s">
        <v>69</v>
      </c>
      <c r="C731" s="14">
        <v>43458</v>
      </c>
      <c r="D731" s="29" t="str">
        <f t="shared" si="23"/>
        <v>2018-12</v>
      </c>
      <c r="E731" s="20"/>
      <c r="F731" s="24">
        <v>1.3</v>
      </c>
      <c r="G731" s="12">
        <f>AVERAGE(E680:E731)</f>
        <v>1.4403921568627458</v>
      </c>
    </row>
    <row r="732" spans="1:7" ht="14.25" x14ac:dyDescent="0.2">
      <c r="A732" s="9">
        <f t="shared" si="22"/>
        <v>2019</v>
      </c>
      <c r="B732" s="42" t="s">
        <v>18</v>
      </c>
      <c r="C732" s="14">
        <v>43465</v>
      </c>
      <c r="D732" s="29" t="str">
        <f t="shared" si="23"/>
        <v>2019-01</v>
      </c>
      <c r="E732" s="15">
        <v>1.42</v>
      </c>
      <c r="F732" s="24">
        <v>1.29</v>
      </c>
    </row>
    <row r="733" spans="1:7" ht="14.25" x14ac:dyDescent="0.2">
      <c r="A733" s="9">
        <f t="shared" si="22"/>
        <v>2019</v>
      </c>
      <c r="B733" s="42" t="s">
        <v>19</v>
      </c>
      <c r="C733" s="14">
        <v>43472</v>
      </c>
      <c r="D733" s="29" t="str">
        <f t="shared" si="23"/>
        <v>2019-01</v>
      </c>
      <c r="E733" s="15">
        <v>1.41</v>
      </c>
      <c r="F733" s="24">
        <v>1.29</v>
      </c>
    </row>
    <row r="734" spans="1:7" ht="14.25" x14ac:dyDescent="0.2">
      <c r="A734" s="9">
        <f t="shared" si="22"/>
        <v>2019</v>
      </c>
      <c r="B734" s="42" t="s">
        <v>20</v>
      </c>
      <c r="C734" s="14">
        <v>43479</v>
      </c>
      <c r="D734" s="29" t="str">
        <f t="shared" si="23"/>
        <v>2019-01</v>
      </c>
      <c r="E734" s="15">
        <v>1.41</v>
      </c>
      <c r="F734" s="24">
        <v>1.29</v>
      </c>
    </row>
    <row r="735" spans="1:7" ht="14.25" x14ac:dyDescent="0.2">
      <c r="A735" s="9">
        <f t="shared" si="22"/>
        <v>2019</v>
      </c>
      <c r="B735" s="42" t="s">
        <v>21</v>
      </c>
      <c r="C735" s="14">
        <v>43486</v>
      </c>
      <c r="D735" s="29" t="str">
        <f t="shared" si="23"/>
        <v>2019-01</v>
      </c>
      <c r="E735" s="15">
        <v>1.41</v>
      </c>
      <c r="F735" s="24">
        <v>1.29</v>
      </c>
    </row>
    <row r="736" spans="1:7" ht="14.25" x14ac:dyDescent="0.2">
      <c r="A736" s="9">
        <f t="shared" si="22"/>
        <v>2019</v>
      </c>
      <c r="B736" s="42" t="s">
        <v>22</v>
      </c>
      <c r="C736" s="14">
        <v>43493</v>
      </c>
      <c r="D736" s="29" t="str">
        <f t="shared" si="23"/>
        <v>2019-01</v>
      </c>
      <c r="E736" s="15">
        <v>1.42</v>
      </c>
      <c r="F736" s="24">
        <v>1.29</v>
      </c>
    </row>
    <row r="737" spans="1:6" ht="14.25" x14ac:dyDescent="0.2">
      <c r="A737" s="9">
        <f t="shared" si="22"/>
        <v>2019</v>
      </c>
      <c r="B737" s="42" t="s">
        <v>23</v>
      </c>
      <c r="C737" s="14">
        <v>43500</v>
      </c>
      <c r="D737" s="29" t="str">
        <f t="shared" si="23"/>
        <v>2019-02</v>
      </c>
      <c r="E737" s="15">
        <v>1.41</v>
      </c>
      <c r="F737" s="24">
        <v>1.29</v>
      </c>
    </row>
    <row r="738" spans="1:6" ht="14.25" x14ac:dyDescent="0.2">
      <c r="A738" s="9">
        <f t="shared" si="22"/>
        <v>2019</v>
      </c>
      <c r="B738" s="42" t="s">
        <v>24</v>
      </c>
      <c r="C738" s="14">
        <v>43507</v>
      </c>
      <c r="D738" s="29" t="str">
        <f t="shared" si="23"/>
        <v>2019-02</v>
      </c>
      <c r="E738" s="15">
        <v>1.43</v>
      </c>
      <c r="F738" s="24">
        <v>1.29</v>
      </c>
    </row>
    <row r="739" spans="1:6" ht="14.25" x14ac:dyDescent="0.2">
      <c r="A739" s="9">
        <f t="shared" si="22"/>
        <v>2019</v>
      </c>
      <c r="B739" s="42" t="s">
        <v>25</v>
      </c>
      <c r="C739" s="14">
        <v>43514</v>
      </c>
      <c r="D739" s="29" t="str">
        <f t="shared" si="23"/>
        <v>2019-02</v>
      </c>
      <c r="E739" s="15">
        <v>1.42</v>
      </c>
      <c r="F739" s="24">
        <v>1.3</v>
      </c>
    </row>
    <row r="740" spans="1:6" ht="14.25" x14ac:dyDescent="0.2">
      <c r="A740" s="9">
        <f t="shared" si="22"/>
        <v>2019</v>
      </c>
      <c r="B740" s="42" t="s">
        <v>26</v>
      </c>
      <c r="C740" s="14">
        <v>43521</v>
      </c>
      <c r="D740" s="29" t="str">
        <f t="shared" si="23"/>
        <v>2019-02</v>
      </c>
      <c r="E740" s="15">
        <v>1.42</v>
      </c>
      <c r="F740" s="24">
        <v>1.3</v>
      </c>
    </row>
    <row r="741" spans="1:6" ht="14.25" x14ac:dyDescent="0.2">
      <c r="A741" s="9">
        <f t="shared" si="22"/>
        <v>2019</v>
      </c>
      <c r="B741" s="42" t="s">
        <v>27</v>
      </c>
      <c r="C741" s="14">
        <v>43528</v>
      </c>
      <c r="D741" s="29" t="str">
        <f t="shared" si="23"/>
        <v>2019-03</v>
      </c>
      <c r="E741" s="15">
        <v>1.42</v>
      </c>
      <c r="F741" s="24">
        <v>1.3</v>
      </c>
    </row>
    <row r="742" spans="1:6" ht="14.25" x14ac:dyDescent="0.2">
      <c r="A742" s="9">
        <f t="shared" si="22"/>
        <v>2019</v>
      </c>
      <c r="B742" s="42" t="s">
        <v>28</v>
      </c>
      <c r="C742" s="14">
        <v>43535</v>
      </c>
      <c r="D742" s="29" t="str">
        <f t="shared" si="23"/>
        <v>2019-03</v>
      </c>
      <c r="E742" s="15">
        <v>1.43</v>
      </c>
      <c r="F742" s="24">
        <v>1.3</v>
      </c>
    </row>
    <row r="743" spans="1:6" ht="14.25" x14ac:dyDescent="0.2">
      <c r="A743" s="9">
        <f t="shared" si="22"/>
        <v>2019</v>
      </c>
      <c r="B743" s="42" t="s">
        <v>29</v>
      </c>
      <c r="C743" s="14">
        <v>43542</v>
      </c>
      <c r="D743" s="29" t="str">
        <f t="shared" si="23"/>
        <v>2019-03</v>
      </c>
      <c r="E743" s="15">
        <v>1.47</v>
      </c>
      <c r="F743" s="24">
        <v>1.34</v>
      </c>
    </row>
    <row r="744" spans="1:6" ht="14.25" x14ac:dyDescent="0.2">
      <c r="A744" s="9">
        <f t="shared" si="22"/>
        <v>2019</v>
      </c>
      <c r="B744" s="42" t="s">
        <v>30</v>
      </c>
      <c r="C744" s="14">
        <v>43549</v>
      </c>
      <c r="D744" s="29" t="str">
        <f t="shared" si="23"/>
        <v>2019-03</v>
      </c>
      <c r="E744" s="15">
        <v>1.5</v>
      </c>
      <c r="F744" s="24">
        <v>1.4</v>
      </c>
    </row>
    <row r="745" spans="1:6" ht="14.25" x14ac:dyDescent="0.2">
      <c r="A745" s="9">
        <f t="shared" si="22"/>
        <v>2019</v>
      </c>
      <c r="B745" s="42" t="s">
        <v>31</v>
      </c>
      <c r="C745" s="14">
        <v>43556</v>
      </c>
      <c r="D745" s="29" t="str">
        <f t="shared" si="23"/>
        <v>2019-04</v>
      </c>
      <c r="E745" s="15">
        <v>1.56</v>
      </c>
      <c r="F745" s="24">
        <v>1.43</v>
      </c>
    </row>
    <row r="746" spans="1:6" ht="14.25" x14ac:dyDescent="0.2">
      <c r="A746" s="9">
        <f t="shared" si="22"/>
        <v>2019</v>
      </c>
      <c r="B746" s="42" t="s">
        <v>32</v>
      </c>
      <c r="C746" s="14">
        <v>43563</v>
      </c>
      <c r="D746" s="29" t="str">
        <f t="shared" si="23"/>
        <v>2019-04</v>
      </c>
      <c r="E746" s="15">
        <v>1.59</v>
      </c>
      <c r="F746" s="24">
        <v>1.48</v>
      </c>
    </row>
    <row r="747" spans="1:6" ht="14.25" x14ac:dyDescent="0.2">
      <c r="A747" s="9">
        <f t="shared" si="22"/>
        <v>2019</v>
      </c>
      <c r="B747" s="42" t="s">
        <v>33</v>
      </c>
      <c r="C747" s="14">
        <v>43570</v>
      </c>
      <c r="D747" s="29" t="str">
        <f t="shared" si="23"/>
        <v>2019-04</v>
      </c>
      <c r="E747" s="15">
        <v>1.61</v>
      </c>
      <c r="F747" s="24">
        <v>1.51</v>
      </c>
    </row>
    <row r="748" spans="1:6" ht="14.25" x14ac:dyDescent="0.2">
      <c r="A748" s="9">
        <f t="shared" si="22"/>
        <v>2019</v>
      </c>
      <c r="B748" s="42" t="s">
        <v>34</v>
      </c>
      <c r="C748" s="14">
        <v>43577</v>
      </c>
      <c r="D748" s="29" t="str">
        <f t="shared" si="23"/>
        <v>2019-04</v>
      </c>
      <c r="E748" s="15">
        <v>1.6</v>
      </c>
      <c r="F748" s="24">
        <v>1.52</v>
      </c>
    </row>
    <row r="749" spans="1:6" ht="14.25" x14ac:dyDescent="0.2">
      <c r="A749" s="9">
        <f t="shared" si="22"/>
        <v>2019</v>
      </c>
      <c r="B749" s="42" t="s">
        <v>35</v>
      </c>
      <c r="C749" s="14">
        <v>43584</v>
      </c>
      <c r="D749" s="29" t="str">
        <f t="shared" si="23"/>
        <v>2019-05</v>
      </c>
      <c r="E749" s="15">
        <v>1.62</v>
      </c>
      <c r="F749" s="24">
        <v>1.53</v>
      </c>
    </row>
    <row r="750" spans="1:6" ht="14.25" x14ac:dyDescent="0.2">
      <c r="A750" s="9">
        <f t="shared" si="22"/>
        <v>2019</v>
      </c>
      <c r="B750" s="42" t="s">
        <v>36</v>
      </c>
      <c r="C750" s="14">
        <v>43591</v>
      </c>
      <c r="D750" s="29" t="str">
        <f t="shared" si="23"/>
        <v>2019-05</v>
      </c>
      <c r="E750" s="15">
        <v>1.63</v>
      </c>
      <c r="F750" s="24">
        <v>1.54</v>
      </c>
    </row>
    <row r="751" spans="1:6" ht="14.25" x14ac:dyDescent="0.2">
      <c r="A751" s="9">
        <f t="shared" si="22"/>
        <v>2019</v>
      </c>
      <c r="B751" s="42" t="s">
        <v>37</v>
      </c>
      <c r="C751" s="14">
        <v>43598</v>
      </c>
      <c r="D751" s="29" t="str">
        <f t="shared" si="23"/>
        <v>2019-05</v>
      </c>
      <c r="E751" s="15">
        <v>1.62</v>
      </c>
      <c r="F751" s="24">
        <v>1.55</v>
      </c>
    </row>
    <row r="752" spans="1:6" ht="14.25" x14ac:dyDescent="0.2">
      <c r="A752" s="9">
        <f t="shared" si="22"/>
        <v>2019</v>
      </c>
      <c r="B752" s="42" t="s">
        <v>38</v>
      </c>
      <c r="C752" s="14">
        <v>43605</v>
      </c>
      <c r="D752" s="29" t="str">
        <f t="shared" si="23"/>
        <v>2019-05</v>
      </c>
      <c r="E752" s="15">
        <v>1.64</v>
      </c>
      <c r="F752" s="24">
        <v>1.56</v>
      </c>
    </row>
    <row r="753" spans="1:6" ht="14.25" x14ac:dyDescent="0.2">
      <c r="A753" s="9">
        <f t="shared" si="22"/>
        <v>2019</v>
      </c>
      <c r="B753" s="42" t="s">
        <v>39</v>
      </c>
      <c r="C753" s="14">
        <v>43612</v>
      </c>
      <c r="D753" s="29" t="str">
        <f t="shared" si="23"/>
        <v>2019-05</v>
      </c>
      <c r="E753" s="15">
        <v>1.65</v>
      </c>
      <c r="F753" s="24">
        <v>1.58</v>
      </c>
    </row>
    <row r="754" spans="1:6" ht="14.25" x14ac:dyDescent="0.2">
      <c r="A754" s="9">
        <f t="shared" si="22"/>
        <v>2019</v>
      </c>
      <c r="B754" s="42" t="s">
        <v>40</v>
      </c>
      <c r="C754" s="14">
        <v>43619</v>
      </c>
      <c r="D754" s="29" t="str">
        <f t="shared" si="23"/>
        <v>2019-06</v>
      </c>
      <c r="E754" s="15">
        <v>1.67</v>
      </c>
      <c r="F754" s="24">
        <v>1.6</v>
      </c>
    </row>
    <row r="755" spans="1:6" ht="14.25" x14ac:dyDescent="0.2">
      <c r="A755" s="9">
        <f t="shared" si="22"/>
        <v>2019</v>
      </c>
      <c r="B755" s="42" t="s">
        <v>41</v>
      </c>
      <c r="C755" s="14">
        <v>43626</v>
      </c>
      <c r="D755" s="29" t="str">
        <f t="shared" si="23"/>
        <v>2019-06</v>
      </c>
      <c r="E755" s="15">
        <v>1.66</v>
      </c>
      <c r="F755" s="24">
        <v>1.61</v>
      </c>
    </row>
    <row r="756" spans="1:6" ht="14.25" x14ac:dyDescent="0.2">
      <c r="A756" s="9">
        <f t="shared" si="22"/>
        <v>2019</v>
      </c>
      <c r="B756" s="42" t="s">
        <v>42</v>
      </c>
      <c r="C756" s="14">
        <v>43633</v>
      </c>
      <c r="D756" s="29" t="str">
        <f t="shared" si="23"/>
        <v>2019-06</v>
      </c>
      <c r="E756" s="15">
        <v>1.69</v>
      </c>
      <c r="F756" s="24">
        <v>1.63</v>
      </c>
    </row>
    <row r="757" spans="1:6" ht="14.25" x14ac:dyDescent="0.2">
      <c r="A757" s="9">
        <f t="shared" si="22"/>
        <v>2019</v>
      </c>
      <c r="B757" s="42" t="s">
        <v>43</v>
      </c>
      <c r="C757" s="14">
        <v>43640</v>
      </c>
      <c r="D757" s="29" t="str">
        <f t="shared" si="23"/>
        <v>2019-06</v>
      </c>
      <c r="E757" s="15">
        <v>1.69</v>
      </c>
      <c r="F757" s="24">
        <v>1.63</v>
      </c>
    </row>
    <row r="758" spans="1:6" ht="14.25" x14ac:dyDescent="0.2">
      <c r="A758" s="9">
        <f t="shared" si="22"/>
        <v>2019</v>
      </c>
      <c r="B758" s="42" t="s">
        <v>44</v>
      </c>
      <c r="C758" s="14">
        <v>43647</v>
      </c>
      <c r="D758" s="29" t="str">
        <f t="shared" si="23"/>
        <v>2019-07</v>
      </c>
      <c r="E758" s="15">
        <v>1.71</v>
      </c>
      <c r="F758" s="24">
        <v>1.64</v>
      </c>
    </row>
    <row r="759" spans="1:6" ht="14.25" x14ac:dyDescent="0.2">
      <c r="A759" s="9">
        <f t="shared" si="22"/>
        <v>2019</v>
      </c>
      <c r="B759" s="42" t="s">
        <v>45</v>
      </c>
      <c r="C759" s="14">
        <v>43654</v>
      </c>
      <c r="D759" s="29" t="str">
        <f t="shared" si="23"/>
        <v>2019-07</v>
      </c>
      <c r="E759" s="15">
        <v>1.7</v>
      </c>
      <c r="F759" s="24">
        <v>1.64</v>
      </c>
    </row>
    <row r="760" spans="1:6" ht="14.25" x14ac:dyDescent="0.2">
      <c r="A760" s="9">
        <f t="shared" si="22"/>
        <v>2019</v>
      </c>
      <c r="B760" s="42" t="s">
        <v>46</v>
      </c>
      <c r="C760" s="14">
        <v>43661</v>
      </c>
      <c r="D760" s="29" t="str">
        <f t="shared" si="23"/>
        <v>2019-07</v>
      </c>
      <c r="E760" s="15">
        <v>1.7</v>
      </c>
      <c r="F760" s="24">
        <v>1.64</v>
      </c>
    </row>
    <row r="761" spans="1:6" ht="14.25" x14ac:dyDescent="0.2">
      <c r="A761" s="9">
        <f t="shared" si="22"/>
        <v>2019</v>
      </c>
      <c r="B761" s="42" t="s">
        <v>47</v>
      </c>
      <c r="C761" s="14">
        <v>43668</v>
      </c>
      <c r="D761" s="29" t="str">
        <f t="shared" si="23"/>
        <v>2019-07</v>
      </c>
      <c r="E761" s="15">
        <v>1.72</v>
      </c>
      <c r="F761" s="24">
        <v>1.66</v>
      </c>
    </row>
    <row r="762" spans="1:6" ht="14.25" x14ac:dyDescent="0.2">
      <c r="A762" s="9">
        <f t="shared" si="22"/>
        <v>2019</v>
      </c>
      <c r="B762" s="42" t="s">
        <v>48</v>
      </c>
      <c r="C762" s="14">
        <v>43675</v>
      </c>
      <c r="D762" s="29" t="str">
        <f t="shared" si="23"/>
        <v>2019-07</v>
      </c>
      <c r="E762" s="15">
        <v>1.73</v>
      </c>
      <c r="F762" s="24">
        <v>1.67</v>
      </c>
    </row>
    <row r="763" spans="1:6" ht="14.25" x14ac:dyDescent="0.2">
      <c r="A763" s="9">
        <f t="shared" si="22"/>
        <v>2019</v>
      </c>
      <c r="B763" s="42" t="s">
        <v>49</v>
      </c>
      <c r="C763" s="14">
        <v>43682</v>
      </c>
      <c r="D763" s="29" t="str">
        <f t="shared" si="23"/>
        <v>2019-08</v>
      </c>
      <c r="E763" s="15">
        <v>1.73</v>
      </c>
      <c r="F763" s="24">
        <v>1.67</v>
      </c>
    </row>
    <row r="764" spans="1:6" ht="14.25" x14ac:dyDescent="0.2">
      <c r="A764" s="9">
        <f t="shared" si="22"/>
        <v>2019</v>
      </c>
      <c r="B764" s="42" t="s">
        <v>50</v>
      </c>
      <c r="C764" s="14">
        <v>43689</v>
      </c>
      <c r="D764" s="29" t="str">
        <f t="shared" si="23"/>
        <v>2019-08</v>
      </c>
      <c r="E764" s="15">
        <v>1.74</v>
      </c>
      <c r="F764" s="24">
        <v>1.68</v>
      </c>
    </row>
    <row r="765" spans="1:6" ht="14.25" x14ac:dyDescent="0.2">
      <c r="A765" s="9">
        <f t="shared" si="22"/>
        <v>2019</v>
      </c>
      <c r="B765" s="42" t="s">
        <v>51</v>
      </c>
      <c r="C765" s="14">
        <v>43696</v>
      </c>
      <c r="D765" s="29" t="str">
        <f t="shared" si="23"/>
        <v>2019-08</v>
      </c>
      <c r="E765" s="15">
        <v>1.74</v>
      </c>
      <c r="F765" s="24">
        <v>1.69</v>
      </c>
    </row>
    <row r="766" spans="1:6" ht="14.25" x14ac:dyDescent="0.2">
      <c r="A766" s="9">
        <f t="shared" si="22"/>
        <v>2019</v>
      </c>
      <c r="B766" s="42" t="s">
        <v>52</v>
      </c>
      <c r="C766" s="14">
        <v>43703</v>
      </c>
      <c r="D766" s="29" t="str">
        <f t="shared" si="23"/>
        <v>2019-08</v>
      </c>
      <c r="E766" s="15">
        <v>1.79</v>
      </c>
      <c r="F766" s="24">
        <v>1.72</v>
      </c>
    </row>
    <row r="767" spans="1:6" ht="14.25" x14ac:dyDescent="0.2">
      <c r="A767" s="9">
        <f t="shared" si="22"/>
        <v>2019</v>
      </c>
      <c r="B767" s="42" t="s">
        <v>53</v>
      </c>
      <c r="C767" s="14">
        <v>43710</v>
      </c>
      <c r="D767" s="29" t="str">
        <f t="shared" si="23"/>
        <v>2019-09</v>
      </c>
      <c r="E767" s="15">
        <v>1.78</v>
      </c>
      <c r="F767" s="24">
        <v>1.74</v>
      </c>
    </row>
    <row r="768" spans="1:6" ht="14.25" x14ac:dyDescent="0.2">
      <c r="A768" s="9">
        <f t="shared" si="22"/>
        <v>2019</v>
      </c>
      <c r="B768" s="42" t="s">
        <v>54</v>
      </c>
      <c r="C768" s="14">
        <v>43717</v>
      </c>
      <c r="D768" s="29" t="str">
        <f t="shared" si="23"/>
        <v>2019-09</v>
      </c>
      <c r="E768" s="15">
        <v>1.82</v>
      </c>
      <c r="F768" s="24">
        <v>1.78</v>
      </c>
    </row>
    <row r="769" spans="1:6" ht="14.25" x14ac:dyDescent="0.2">
      <c r="A769" s="9">
        <f t="shared" si="22"/>
        <v>2019</v>
      </c>
      <c r="B769" s="42" t="s">
        <v>55</v>
      </c>
      <c r="C769" s="14">
        <v>43724</v>
      </c>
      <c r="D769" s="29" t="str">
        <f t="shared" si="23"/>
        <v>2019-09</v>
      </c>
      <c r="E769" s="15">
        <v>1.83</v>
      </c>
      <c r="F769" s="24">
        <v>1.8</v>
      </c>
    </row>
    <row r="770" spans="1:6" ht="14.25" x14ac:dyDescent="0.2">
      <c r="A770" s="9">
        <f t="shared" si="22"/>
        <v>2019</v>
      </c>
      <c r="B770" s="42" t="s">
        <v>56</v>
      </c>
      <c r="C770" s="14">
        <v>43731</v>
      </c>
      <c r="D770" s="29" t="str">
        <f t="shared" si="23"/>
        <v>2019-09</v>
      </c>
      <c r="E770" s="15">
        <v>1.86</v>
      </c>
      <c r="F770" s="24">
        <v>1.81</v>
      </c>
    </row>
    <row r="771" spans="1:6" ht="14.25" x14ac:dyDescent="0.2">
      <c r="A771" s="9">
        <f t="shared" ref="A771:A783" si="24">IF(VALUE(B771)=1,A770+1,A770)</f>
        <v>2019</v>
      </c>
      <c r="B771" s="42" t="s">
        <v>57</v>
      </c>
      <c r="C771" s="14">
        <v>43738</v>
      </c>
      <c r="D771" s="29" t="str">
        <f t="shared" ref="D771:D783" si="25">A771&amp;"-"&amp;TEXT((MONTH(C771-(MOD(C771-2,7))+2)),"00")</f>
        <v>2019-10</v>
      </c>
      <c r="E771" s="15">
        <v>1.86</v>
      </c>
      <c r="F771" s="24">
        <v>1.81</v>
      </c>
    </row>
    <row r="772" spans="1:6" ht="14.25" x14ac:dyDescent="0.2">
      <c r="A772" s="9">
        <f t="shared" si="24"/>
        <v>2019</v>
      </c>
      <c r="B772" s="42" t="s">
        <v>58</v>
      </c>
      <c r="C772" s="14">
        <v>43745</v>
      </c>
      <c r="D772" s="29" t="str">
        <f t="shared" si="25"/>
        <v>2019-10</v>
      </c>
      <c r="E772" s="15">
        <v>1.82</v>
      </c>
      <c r="F772" s="24">
        <v>1.81</v>
      </c>
    </row>
    <row r="773" spans="1:6" ht="14.25" x14ac:dyDescent="0.2">
      <c r="A773" s="9">
        <f t="shared" si="24"/>
        <v>2019</v>
      </c>
      <c r="B773" s="42" t="s">
        <v>59</v>
      </c>
      <c r="C773" s="14">
        <v>43752</v>
      </c>
      <c r="D773" s="29" t="str">
        <f t="shared" si="25"/>
        <v>2019-10</v>
      </c>
      <c r="E773" s="15">
        <v>1.86</v>
      </c>
      <c r="F773" s="24">
        <v>1.81</v>
      </c>
    </row>
    <row r="774" spans="1:6" ht="14.25" x14ac:dyDescent="0.2">
      <c r="A774" s="9">
        <f t="shared" si="24"/>
        <v>2019</v>
      </c>
      <c r="B774" s="42" t="s">
        <v>60</v>
      </c>
      <c r="C774" s="14">
        <v>43759</v>
      </c>
      <c r="D774" s="29" t="str">
        <f t="shared" si="25"/>
        <v>2019-10</v>
      </c>
      <c r="E774" s="15">
        <v>1.85</v>
      </c>
      <c r="F774" s="24">
        <v>1.81</v>
      </c>
    </row>
    <row r="775" spans="1:6" ht="14.25" x14ac:dyDescent="0.2">
      <c r="A775" s="9">
        <f t="shared" si="24"/>
        <v>2019</v>
      </c>
      <c r="B775" s="42" t="s">
        <v>61</v>
      </c>
      <c r="C775" s="14">
        <v>43766</v>
      </c>
      <c r="D775" s="29" t="str">
        <f t="shared" si="25"/>
        <v>2019-10</v>
      </c>
      <c r="E775" s="15">
        <v>1.84</v>
      </c>
      <c r="F775" s="24">
        <v>1.81</v>
      </c>
    </row>
    <row r="776" spans="1:6" ht="14.25" x14ac:dyDescent="0.2">
      <c r="A776" s="9">
        <f t="shared" si="24"/>
        <v>2019</v>
      </c>
      <c r="B776" s="42" t="s">
        <v>62</v>
      </c>
      <c r="C776" s="14">
        <v>43773</v>
      </c>
      <c r="D776" s="29" t="str">
        <f t="shared" si="25"/>
        <v>2019-11</v>
      </c>
      <c r="E776" s="15">
        <v>1.83</v>
      </c>
      <c r="F776" s="24">
        <v>1.8</v>
      </c>
    </row>
    <row r="777" spans="1:6" ht="14.25" x14ac:dyDescent="0.2">
      <c r="A777" s="9">
        <f t="shared" si="24"/>
        <v>2019</v>
      </c>
      <c r="B777" s="42" t="s">
        <v>63</v>
      </c>
      <c r="C777" s="14">
        <v>43780</v>
      </c>
      <c r="D777" s="29" t="str">
        <f t="shared" si="25"/>
        <v>2019-11</v>
      </c>
      <c r="E777" s="15">
        <v>1.82</v>
      </c>
      <c r="F777" s="24">
        <v>1.8</v>
      </c>
    </row>
    <row r="778" spans="1:6" ht="14.25" x14ac:dyDescent="0.2">
      <c r="A778" s="9">
        <f t="shared" si="24"/>
        <v>2019</v>
      </c>
      <c r="B778" s="42" t="s">
        <v>64</v>
      </c>
      <c r="C778" s="14">
        <v>43787</v>
      </c>
      <c r="D778" s="29" t="str">
        <f t="shared" si="25"/>
        <v>2019-11</v>
      </c>
      <c r="E778" s="15">
        <v>1.82</v>
      </c>
      <c r="F778" s="24">
        <v>1.8</v>
      </c>
    </row>
    <row r="779" spans="1:6" ht="14.25" x14ac:dyDescent="0.2">
      <c r="A779" s="9">
        <f t="shared" si="24"/>
        <v>2019</v>
      </c>
      <c r="B779" s="42" t="s">
        <v>65</v>
      </c>
      <c r="C779" s="14">
        <v>43794</v>
      </c>
      <c r="D779" s="29" t="str">
        <f t="shared" si="25"/>
        <v>2019-11</v>
      </c>
      <c r="E779" s="15">
        <v>1.86</v>
      </c>
      <c r="F779" s="24">
        <v>1.81</v>
      </c>
    </row>
    <row r="780" spans="1:6" ht="14.25" x14ac:dyDescent="0.2">
      <c r="A780" s="9">
        <f t="shared" si="24"/>
        <v>2019</v>
      </c>
      <c r="B780" s="42" t="s">
        <v>66</v>
      </c>
      <c r="C780" s="14">
        <v>43801</v>
      </c>
      <c r="D780" s="29" t="str">
        <f t="shared" si="25"/>
        <v>2019-12</v>
      </c>
      <c r="E780" s="15">
        <v>1.81</v>
      </c>
      <c r="F780" s="24">
        <v>1.81</v>
      </c>
    </row>
    <row r="781" spans="1:6" ht="14.25" x14ac:dyDescent="0.2">
      <c r="A781" s="9">
        <f t="shared" si="24"/>
        <v>2019</v>
      </c>
      <c r="B781" s="42" t="s">
        <v>67</v>
      </c>
      <c r="C781" s="14">
        <v>43808</v>
      </c>
      <c r="D781" s="29" t="str">
        <f t="shared" si="25"/>
        <v>2019-12</v>
      </c>
      <c r="E781" s="15">
        <v>1.79</v>
      </c>
      <c r="F781" s="24">
        <v>1.81</v>
      </c>
    </row>
    <row r="782" spans="1:6" ht="14.25" x14ac:dyDescent="0.2">
      <c r="A782" s="9">
        <f t="shared" si="24"/>
        <v>2019</v>
      </c>
      <c r="B782" s="42" t="s">
        <v>68</v>
      </c>
      <c r="C782" s="14">
        <v>43815</v>
      </c>
      <c r="D782" s="29" t="str">
        <f t="shared" si="25"/>
        <v>2019-12</v>
      </c>
      <c r="E782" s="15">
        <v>1.8</v>
      </c>
      <c r="F782" s="24">
        <v>1.81</v>
      </c>
    </row>
    <row r="783" spans="1:6" ht="14.25" x14ac:dyDescent="0.2">
      <c r="A783" s="9">
        <f t="shared" si="24"/>
        <v>2019</v>
      </c>
      <c r="B783" s="42" t="s">
        <v>69</v>
      </c>
      <c r="C783" s="14">
        <v>43822</v>
      </c>
      <c r="D783" s="29" t="str">
        <f t="shared" si="25"/>
        <v>2019-12</v>
      </c>
      <c r="E783" s="15">
        <v>1.78</v>
      </c>
      <c r="F783" s="24">
        <v>1.78</v>
      </c>
    </row>
    <row r="784" spans="1:6" ht="14.25" x14ac:dyDescent="0.2">
      <c r="A784" s="9">
        <f>IF(VALUE(B784)=1,A783+1,A783)</f>
        <v>2020</v>
      </c>
      <c r="B784" s="42" t="s">
        <v>18</v>
      </c>
      <c r="C784" s="14">
        <v>43829</v>
      </c>
      <c r="D784" s="29" t="str">
        <f>A784&amp;"-"&amp;TEXT((MONTH(C784-(MOD(C784-2,7))+2)),"00")</f>
        <v>2020-01</v>
      </c>
      <c r="E784" s="15">
        <v>1.77</v>
      </c>
      <c r="F784" s="24">
        <v>1.77</v>
      </c>
    </row>
    <row r="785" spans="1:6" ht="14.25" x14ac:dyDescent="0.2">
      <c r="A785" s="9">
        <f>IF(VALUE(B785)=1,A784+1,A784)</f>
        <v>2020</v>
      </c>
      <c r="B785" s="42" t="s">
        <v>19</v>
      </c>
      <c r="C785" s="14">
        <v>43836</v>
      </c>
      <c r="D785" s="29" t="str">
        <f>A785&amp;"-"&amp;TEXT((MONTH(C785-(MOD(C785-2,7))+2)),"00")</f>
        <v>2020-01</v>
      </c>
      <c r="E785" s="15">
        <v>1.77</v>
      </c>
      <c r="F785" s="24">
        <v>1.74</v>
      </c>
    </row>
    <row r="786" spans="1:6" ht="14.25" x14ac:dyDescent="0.2">
      <c r="A786" s="9">
        <f t="shared" ref="A786:A836" si="26">IF(VALUE(B786)=1,A785+1,A785)</f>
        <v>2020</v>
      </c>
      <c r="B786" s="42" t="s">
        <v>20</v>
      </c>
      <c r="C786" s="14">
        <v>43843</v>
      </c>
      <c r="D786" s="29" t="str">
        <f t="shared" ref="D786:D849" si="27">A786&amp;"-"&amp;TEXT((MONTH(C786-(MOD(C786-2,7))+2)),"00")</f>
        <v>2020-01</v>
      </c>
      <c r="E786" s="15">
        <v>1.72</v>
      </c>
      <c r="F786" s="24">
        <v>1.7</v>
      </c>
    </row>
    <row r="787" spans="1:6" ht="14.25" x14ac:dyDescent="0.2">
      <c r="A787" s="9">
        <f t="shared" si="26"/>
        <v>2020</v>
      </c>
      <c r="B787" s="42" t="s">
        <v>21</v>
      </c>
      <c r="C787" s="14">
        <v>43850</v>
      </c>
      <c r="D787" s="29" t="str">
        <f t="shared" si="27"/>
        <v>2020-01</v>
      </c>
      <c r="E787" s="15">
        <v>1.73</v>
      </c>
      <c r="F787" s="24">
        <v>1.65</v>
      </c>
    </row>
    <row r="788" spans="1:6" ht="14.25" x14ac:dyDescent="0.2">
      <c r="A788" s="9">
        <f t="shared" si="26"/>
        <v>2020</v>
      </c>
      <c r="B788" s="42" t="s">
        <v>22</v>
      </c>
      <c r="C788" s="14">
        <v>43857</v>
      </c>
      <c r="D788" s="29" t="str">
        <f t="shared" si="27"/>
        <v>2020-01</v>
      </c>
      <c r="E788" s="15">
        <v>1.69</v>
      </c>
      <c r="F788" s="24">
        <v>1.6</v>
      </c>
    </row>
    <row r="789" spans="1:6" ht="14.25" x14ac:dyDescent="0.2">
      <c r="A789" s="9">
        <f t="shared" si="26"/>
        <v>2020</v>
      </c>
      <c r="B789" s="42" t="s">
        <v>23</v>
      </c>
      <c r="C789" s="14">
        <v>43864</v>
      </c>
      <c r="D789" s="29" t="str">
        <f t="shared" si="27"/>
        <v>2020-02</v>
      </c>
      <c r="E789" s="15">
        <v>1.66</v>
      </c>
      <c r="F789" s="24">
        <v>1.59</v>
      </c>
    </row>
    <row r="790" spans="1:6" ht="14.25" x14ac:dyDescent="0.2">
      <c r="A790" s="9">
        <f t="shared" si="26"/>
        <v>2020</v>
      </c>
      <c r="B790" s="42" t="s">
        <v>24</v>
      </c>
      <c r="C790" s="14">
        <v>43871</v>
      </c>
      <c r="D790" s="29" t="str">
        <f t="shared" si="27"/>
        <v>2020-02</v>
      </c>
      <c r="E790" s="15">
        <v>1.67</v>
      </c>
      <c r="F790" s="24">
        <v>1.58</v>
      </c>
    </row>
    <row r="791" spans="1:6" ht="14.25" x14ac:dyDescent="0.2">
      <c r="A791" s="9">
        <f t="shared" si="26"/>
        <v>2020</v>
      </c>
      <c r="B791" s="42" t="s">
        <v>25</v>
      </c>
      <c r="C791" s="14">
        <v>43878</v>
      </c>
      <c r="D791" s="29" t="str">
        <f t="shared" si="27"/>
        <v>2020-02</v>
      </c>
      <c r="E791" s="15">
        <v>1.65</v>
      </c>
      <c r="F791" s="24">
        <v>1.58</v>
      </c>
    </row>
    <row r="792" spans="1:6" ht="14.25" x14ac:dyDescent="0.2">
      <c r="A792" s="9">
        <f t="shared" si="26"/>
        <v>2020</v>
      </c>
      <c r="B792" s="42" t="s">
        <v>26</v>
      </c>
      <c r="C792" s="14">
        <v>43885</v>
      </c>
      <c r="D792" s="29" t="str">
        <f t="shared" si="27"/>
        <v>2020-02</v>
      </c>
      <c r="E792" s="15">
        <v>1.66</v>
      </c>
      <c r="F792" s="24">
        <v>1.61</v>
      </c>
    </row>
    <row r="793" spans="1:6" ht="14.25" x14ac:dyDescent="0.2">
      <c r="A793" s="9">
        <f t="shared" si="26"/>
        <v>2020</v>
      </c>
      <c r="B793" s="42" t="s">
        <v>27</v>
      </c>
      <c r="C793" s="14">
        <v>43892</v>
      </c>
      <c r="D793" s="29" t="str">
        <f t="shared" si="27"/>
        <v>2020-03</v>
      </c>
      <c r="E793" s="15">
        <v>1.72</v>
      </c>
      <c r="F793" s="24">
        <v>1.64</v>
      </c>
    </row>
    <row r="794" spans="1:6" ht="14.25" x14ac:dyDescent="0.2">
      <c r="A794" s="9">
        <f t="shared" si="26"/>
        <v>2020</v>
      </c>
      <c r="B794" s="42" t="s">
        <v>28</v>
      </c>
      <c r="C794" s="14">
        <v>43899</v>
      </c>
      <c r="D794" s="29" t="str">
        <f t="shared" si="27"/>
        <v>2020-03</v>
      </c>
      <c r="E794" s="15">
        <v>1.75</v>
      </c>
      <c r="F794" s="24">
        <v>1.66</v>
      </c>
    </row>
    <row r="795" spans="1:6" ht="14.25" x14ac:dyDescent="0.2">
      <c r="A795" s="9">
        <f t="shared" si="26"/>
        <v>2020</v>
      </c>
      <c r="B795" s="42" t="s">
        <v>29</v>
      </c>
      <c r="C795" s="14">
        <v>43906</v>
      </c>
      <c r="D795" s="29" t="str">
        <f t="shared" si="27"/>
        <v>2020-03</v>
      </c>
      <c r="E795" s="15">
        <v>1.74</v>
      </c>
      <c r="F795" s="24">
        <v>1.67</v>
      </c>
    </row>
    <row r="796" spans="1:6" ht="14.25" x14ac:dyDescent="0.2">
      <c r="A796" s="9">
        <f t="shared" si="26"/>
        <v>2020</v>
      </c>
      <c r="B796" s="42" t="s">
        <v>30</v>
      </c>
      <c r="C796" s="14">
        <v>43913</v>
      </c>
      <c r="D796" s="29" t="str">
        <f t="shared" si="27"/>
        <v>2020-03</v>
      </c>
      <c r="E796" s="15">
        <v>1.76</v>
      </c>
      <c r="F796" s="24">
        <v>1.67</v>
      </c>
    </row>
    <row r="797" spans="1:6" ht="14.25" x14ac:dyDescent="0.2">
      <c r="A797" s="9">
        <f t="shared" si="26"/>
        <v>2020</v>
      </c>
      <c r="B797" s="42" t="s">
        <v>31</v>
      </c>
      <c r="C797" s="14">
        <v>43920</v>
      </c>
      <c r="D797" s="29" t="str">
        <f t="shared" si="27"/>
        <v>2020-04</v>
      </c>
      <c r="E797" s="15">
        <v>1.73</v>
      </c>
      <c r="F797" s="24">
        <v>1.66</v>
      </c>
    </row>
    <row r="798" spans="1:6" ht="14.25" x14ac:dyDescent="0.2">
      <c r="A798" s="9">
        <f t="shared" si="26"/>
        <v>2020</v>
      </c>
      <c r="B798" s="42" t="s">
        <v>32</v>
      </c>
      <c r="C798" s="14">
        <v>43927</v>
      </c>
      <c r="D798" s="29" t="str">
        <f t="shared" si="27"/>
        <v>2020-04</v>
      </c>
      <c r="E798" s="15">
        <v>1.7</v>
      </c>
      <c r="F798" s="24">
        <v>1.65</v>
      </c>
    </row>
    <row r="799" spans="1:6" ht="14.25" x14ac:dyDescent="0.2">
      <c r="A799" s="9">
        <f t="shared" si="26"/>
        <v>2020</v>
      </c>
      <c r="B799" s="42" t="s">
        <v>33</v>
      </c>
      <c r="C799" s="14">
        <v>43934</v>
      </c>
      <c r="D799" s="29" t="str">
        <f t="shared" si="27"/>
        <v>2020-04</v>
      </c>
      <c r="E799" s="15">
        <v>1.72</v>
      </c>
      <c r="F799" s="24">
        <v>1.64</v>
      </c>
    </row>
    <row r="800" spans="1:6" ht="14.25" x14ac:dyDescent="0.2">
      <c r="A800" s="9">
        <f t="shared" si="26"/>
        <v>2020</v>
      </c>
      <c r="B800" s="42" t="s">
        <v>34</v>
      </c>
      <c r="C800" s="14">
        <v>43941</v>
      </c>
      <c r="D800" s="29" t="str">
        <f t="shared" si="27"/>
        <v>2020-04</v>
      </c>
      <c r="E800" s="15">
        <v>1.72</v>
      </c>
      <c r="F800" s="24">
        <v>1.63</v>
      </c>
    </row>
    <row r="801" spans="1:6" ht="14.25" x14ac:dyDescent="0.2">
      <c r="A801" s="9">
        <f t="shared" si="26"/>
        <v>2020</v>
      </c>
      <c r="B801" s="42" t="s">
        <v>35</v>
      </c>
      <c r="C801" s="14">
        <v>43948</v>
      </c>
      <c r="D801" s="29" t="str">
        <f t="shared" si="27"/>
        <v>2020-04</v>
      </c>
      <c r="E801" s="15">
        <v>1.74</v>
      </c>
      <c r="F801" s="24">
        <v>1.61</v>
      </c>
    </row>
    <row r="802" spans="1:6" ht="14.25" x14ac:dyDescent="0.2">
      <c r="A802" s="9">
        <f t="shared" si="26"/>
        <v>2020</v>
      </c>
      <c r="B802" s="42" t="s">
        <v>36</v>
      </c>
      <c r="C802" s="14">
        <v>43955</v>
      </c>
      <c r="D802" s="29" t="str">
        <f t="shared" si="27"/>
        <v>2020-05</v>
      </c>
      <c r="E802" s="15">
        <v>1.68</v>
      </c>
      <c r="F802" s="24">
        <v>1.56</v>
      </c>
    </row>
    <row r="803" spans="1:6" ht="14.25" x14ac:dyDescent="0.2">
      <c r="A803" s="9">
        <f t="shared" si="26"/>
        <v>2020</v>
      </c>
      <c r="B803" s="42" t="s">
        <v>37</v>
      </c>
      <c r="C803" s="14">
        <v>43962</v>
      </c>
      <c r="D803" s="29" t="str">
        <f t="shared" si="27"/>
        <v>2020-05</v>
      </c>
      <c r="E803" s="15">
        <v>1.64</v>
      </c>
      <c r="F803" s="24">
        <v>1.52</v>
      </c>
    </row>
    <row r="804" spans="1:6" ht="14.25" x14ac:dyDescent="0.2">
      <c r="A804" s="9">
        <f t="shared" si="26"/>
        <v>2020</v>
      </c>
      <c r="B804" s="42" t="s">
        <v>38</v>
      </c>
      <c r="C804" s="14">
        <v>43969</v>
      </c>
      <c r="D804" s="29" t="str">
        <f t="shared" si="27"/>
        <v>2020-05</v>
      </c>
      <c r="E804" s="15">
        <v>1.66</v>
      </c>
      <c r="F804" s="24">
        <v>1.49</v>
      </c>
    </row>
    <row r="805" spans="1:6" ht="14.25" x14ac:dyDescent="0.2">
      <c r="A805" s="9">
        <f t="shared" si="26"/>
        <v>2020</v>
      </c>
      <c r="B805" s="42" t="s">
        <v>39</v>
      </c>
      <c r="C805" s="14">
        <v>43976</v>
      </c>
      <c r="D805" s="29" t="str">
        <f t="shared" si="27"/>
        <v>2020-05</v>
      </c>
      <c r="E805" s="15">
        <v>1.61</v>
      </c>
      <c r="F805" s="24">
        <v>1.47</v>
      </c>
    </row>
    <row r="806" spans="1:6" ht="14.25" x14ac:dyDescent="0.2">
      <c r="A806" s="9">
        <f t="shared" si="26"/>
        <v>2020</v>
      </c>
      <c r="B806" s="42" t="s">
        <v>40</v>
      </c>
      <c r="C806" s="14">
        <v>43983</v>
      </c>
      <c r="D806" s="29" t="str">
        <f t="shared" si="27"/>
        <v>2020-06</v>
      </c>
      <c r="E806" s="15">
        <v>1.6</v>
      </c>
      <c r="F806" s="24">
        <v>1.47</v>
      </c>
    </row>
    <row r="807" spans="1:6" ht="14.25" x14ac:dyDescent="0.2">
      <c r="A807" s="9">
        <f t="shared" si="26"/>
        <v>2020</v>
      </c>
      <c r="B807" s="42" t="s">
        <v>41</v>
      </c>
      <c r="C807" s="14">
        <v>43990</v>
      </c>
      <c r="D807" s="29" t="str">
        <f t="shared" si="27"/>
        <v>2020-06</v>
      </c>
      <c r="E807" s="15">
        <v>1.63</v>
      </c>
      <c r="F807" s="24">
        <v>1.47</v>
      </c>
    </row>
    <row r="808" spans="1:6" ht="14.25" x14ac:dyDescent="0.2">
      <c r="A808" s="9">
        <f t="shared" si="26"/>
        <v>2020</v>
      </c>
      <c r="B808" s="42" t="s">
        <v>42</v>
      </c>
      <c r="C808" s="14">
        <v>43997</v>
      </c>
      <c r="D808" s="29" t="str">
        <f t="shared" si="27"/>
        <v>2020-06</v>
      </c>
      <c r="E808" s="15">
        <v>1.61</v>
      </c>
      <c r="F808" s="24">
        <v>1.47</v>
      </c>
    </row>
    <row r="809" spans="1:6" ht="14.25" x14ac:dyDescent="0.2">
      <c r="A809" s="9">
        <f t="shared" si="26"/>
        <v>2020</v>
      </c>
      <c r="B809" s="42" t="s">
        <v>43</v>
      </c>
      <c r="C809" s="14">
        <v>44004</v>
      </c>
      <c r="D809" s="29" t="str">
        <f t="shared" si="27"/>
        <v>2020-06</v>
      </c>
      <c r="E809" s="15">
        <v>1.62</v>
      </c>
      <c r="F809" s="24">
        <v>1.47</v>
      </c>
    </row>
    <row r="810" spans="1:6" ht="14.25" x14ac:dyDescent="0.2">
      <c r="A810" s="9">
        <f t="shared" si="26"/>
        <v>2020</v>
      </c>
      <c r="B810" s="42" t="s">
        <v>44</v>
      </c>
      <c r="C810" s="14">
        <v>44011</v>
      </c>
      <c r="D810" s="29" t="str">
        <f t="shared" si="27"/>
        <v>2020-07</v>
      </c>
      <c r="E810" s="15">
        <v>1.62</v>
      </c>
      <c r="F810" s="24">
        <v>1.47</v>
      </c>
    </row>
    <row r="811" spans="1:6" ht="14.25" x14ac:dyDescent="0.2">
      <c r="A811" s="9">
        <f t="shared" si="26"/>
        <v>2020</v>
      </c>
      <c r="B811" s="42" t="s">
        <v>45</v>
      </c>
      <c r="C811" s="14">
        <v>44018</v>
      </c>
      <c r="D811" s="29" t="str">
        <f t="shared" si="27"/>
        <v>2020-07</v>
      </c>
      <c r="E811" s="15">
        <v>1.61</v>
      </c>
      <c r="F811" s="24">
        <v>1.48</v>
      </c>
    </row>
    <row r="812" spans="1:6" ht="14.25" x14ac:dyDescent="0.2">
      <c r="A812" s="9">
        <f t="shared" si="26"/>
        <v>2020</v>
      </c>
      <c r="B812" s="42" t="s">
        <v>46</v>
      </c>
      <c r="C812" s="14">
        <v>44025</v>
      </c>
      <c r="D812" s="29" t="str">
        <f t="shared" si="27"/>
        <v>2020-07</v>
      </c>
      <c r="E812" s="15">
        <v>1.62</v>
      </c>
      <c r="F812" s="24">
        <v>1.44</v>
      </c>
    </row>
    <row r="813" spans="1:6" ht="14.25" x14ac:dyDescent="0.2">
      <c r="A813" s="9">
        <f t="shared" si="26"/>
        <v>2020</v>
      </c>
      <c r="B813" s="42" t="s">
        <v>47</v>
      </c>
      <c r="C813" s="14">
        <v>44032</v>
      </c>
      <c r="D813" s="29" t="str">
        <f t="shared" si="27"/>
        <v>2020-07</v>
      </c>
      <c r="E813" s="15">
        <v>1.59</v>
      </c>
      <c r="F813" s="24">
        <v>1.44</v>
      </c>
    </row>
    <row r="814" spans="1:6" ht="14.25" x14ac:dyDescent="0.2">
      <c r="A814" s="9">
        <f t="shared" si="26"/>
        <v>2020</v>
      </c>
      <c r="B814" s="42" t="s">
        <v>48</v>
      </c>
      <c r="C814" s="14">
        <v>44039</v>
      </c>
      <c r="D814" s="29" t="str">
        <f t="shared" si="27"/>
        <v>2020-07</v>
      </c>
      <c r="E814" s="15">
        <v>1.59</v>
      </c>
      <c r="F814" s="24">
        <v>1.43</v>
      </c>
    </row>
    <row r="815" spans="1:6" ht="14.25" x14ac:dyDescent="0.2">
      <c r="A815" s="9">
        <f t="shared" si="26"/>
        <v>2020</v>
      </c>
      <c r="B815" s="42" t="s">
        <v>49</v>
      </c>
      <c r="C815" s="14">
        <v>44046</v>
      </c>
      <c r="D815" s="29" t="str">
        <f t="shared" si="27"/>
        <v>2020-08</v>
      </c>
      <c r="E815" s="15">
        <v>1.6</v>
      </c>
      <c r="F815" s="24">
        <v>1.42</v>
      </c>
    </row>
    <row r="816" spans="1:6" ht="14.25" x14ac:dyDescent="0.2">
      <c r="A816" s="9">
        <f t="shared" si="26"/>
        <v>2020</v>
      </c>
      <c r="B816" s="42" t="s">
        <v>50</v>
      </c>
      <c r="C816" s="14">
        <v>44053</v>
      </c>
      <c r="D816" s="29" t="str">
        <f t="shared" si="27"/>
        <v>2020-08</v>
      </c>
      <c r="E816" s="15">
        <v>1.57</v>
      </c>
      <c r="F816" s="24">
        <v>1.42</v>
      </c>
    </row>
    <row r="817" spans="1:6" ht="14.25" x14ac:dyDescent="0.2">
      <c r="A817" s="9">
        <f t="shared" si="26"/>
        <v>2020</v>
      </c>
      <c r="B817" s="42" t="s">
        <v>51</v>
      </c>
      <c r="C817" s="14">
        <v>44060</v>
      </c>
      <c r="D817" s="29" t="str">
        <f t="shared" si="27"/>
        <v>2020-08</v>
      </c>
      <c r="E817" s="15">
        <v>1.59</v>
      </c>
      <c r="F817" s="24">
        <v>1.43</v>
      </c>
    </row>
    <row r="818" spans="1:6" ht="14.25" x14ac:dyDescent="0.2">
      <c r="A818" s="9">
        <f t="shared" si="26"/>
        <v>2020</v>
      </c>
      <c r="B818" s="42" t="s">
        <v>52</v>
      </c>
      <c r="C818" s="14">
        <v>44067</v>
      </c>
      <c r="D818" s="29" t="str">
        <f t="shared" si="27"/>
        <v>2020-08</v>
      </c>
      <c r="E818" s="15">
        <v>1.61</v>
      </c>
      <c r="F818" s="24">
        <v>1.46</v>
      </c>
    </row>
    <row r="819" spans="1:6" ht="14.25" x14ac:dyDescent="0.2">
      <c r="A819" s="9">
        <f t="shared" si="26"/>
        <v>2020</v>
      </c>
      <c r="B819" s="42" t="s">
        <v>53</v>
      </c>
      <c r="C819" s="14">
        <v>44074</v>
      </c>
      <c r="D819" s="29" t="str">
        <f t="shared" si="27"/>
        <v>2020-09</v>
      </c>
      <c r="E819" s="15">
        <v>1.64</v>
      </c>
      <c r="F819" s="24">
        <v>1.48</v>
      </c>
    </row>
    <row r="820" spans="1:6" ht="14.25" x14ac:dyDescent="0.2">
      <c r="A820" s="9">
        <f t="shared" si="26"/>
        <v>2020</v>
      </c>
      <c r="B820" s="42" t="s">
        <v>54</v>
      </c>
      <c r="C820" s="14">
        <v>44081</v>
      </c>
      <c r="D820" s="29" t="str">
        <f t="shared" si="27"/>
        <v>2020-09</v>
      </c>
      <c r="E820" s="15">
        <v>1.64</v>
      </c>
      <c r="F820" s="24">
        <v>1.6</v>
      </c>
    </row>
    <row r="821" spans="1:6" ht="14.25" x14ac:dyDescent="0.2">
      <c r="A821" s="9">
        <f t="shared" si="26"/>
        <v>2020</v>
      </c>
      <c r="B821" s="42" t="s">
        <v>55</v>
      </c>
      <c r="C821" s="14">
        <v>44088</v>
      </c>
      <c r="D821" s="29" t="str">
        <f t="shared" si="27"/>
        <v>2020-09</v>
      </c>
      <c r="E821" s="15">
        <v>1.64</v>
      </c>
      <c r="F821" s="24">
        <v>1.49</v>
      </c>
    </row>
    <row r="822" spans="1:6" ht="14.25" x14ac:dyDescent="0.2">
      <c r="A822" s="9">
        <f t="shared" si="26"/>
        <v>2020</v>
      </c>
      <c r="B822" s="42" t="s">
        <v>56</v>
      </c>
      <c r="C822" s="14">
        <v>44095</v>
      </c>
      <c r="D822" s="29" t="str">
        <f t="shared" si="27"/>
        <v>2020-09</v>
      </c>
      <c r="E822" s="15">
        <v>1.64</v>
      </c>
      <c r="F822" s="24">
        <v>1.51</v>
      </c>
    </row>
    <row r="823" spans="1:6" ht="14.25" x14ac:dyDescent="0.2">
      <c r="A823" s="9">
        <f t="shared" si="26"/>
        <v>2020</v>
      </c>
      <c r="B823" s="42" t="s">
        <v>57</v>
      </c>
      <c r="C823" s="14">
        <v>44102</v>
      </c>
      <c r="D823" s="29" t="str">
        <f t="shared" si="27"/>
        <v>2020-09</v>
      </c>
      <c r="E823" s="15">
        <v>1.64</v>
      </c>
      <c r="F823" s="24">
        <v>1.51</v>
      </c>
    </row>
    <row r="824" spans="1:6" ht="14.25" x14ac:dyDescent="0.2">
      <c r="A824" s="9">
        <f t="shared" si="26"/>
        <v>2020</v>
      </c>
      <c r="B824" s="42" t="s">
        <v>58</v>
      </c>
      <c r="C824" s="14">
        <v>44109</v>
      </c>
      <c r="D824" s="29" t="str">
        <f t="shared" si="27"/>
        <v>2020-10</v>
      </c>
      <c r="E824" s="15">
        <v>1.64</v>
      </c>
      <c r="F824" s="24">
        <v>1.5</v>
      </c>
    </row>
    <row r="825" spans="1:6" ht="14.25" x14ac:dyDescent="0.2">
      <c r="A825" s="9">
        <f t="shared" si="26"/>
        <v>2020</v>
      </c>
      <c r="B825" s="42" t="s">
        <v>59</v>
      </c>
      <c r="C825" s="14">
        <v>44116</v>
      </c>
      <c r="D825" s="29" t="str">
        <f t="shared" si="27"/>
        <v>2020-10</v>
      </c>
      <c r="E825" s="15">
        <v>1.63</v>
      </c>
      <c r="F825" s="24">
        <v>1.5</v>
      </c>
    </row>
    <row r="826" spans="1:6" ht="14.25" x14ac:dyDescent="0.2">
      <c r="A826" s="9">
        <f t="shared" si="26"/>
        <v>2020</v>
      </c>
      <c r="B826" s="42" t="s">
        <v>60</v>
      </c>
      <c r="C826" s="14">
        <v>44123</v>
      </c>
      <c r="D826" s="29" t="str">
        <f t="shared" si="27"/>
        <v>2020-10</v>
      </c>
      <c r="E826" s="15">
        <v>1.63</v>
      </c>
      <c r="F826" s="24">
        <v>1.49</v>
      </c>
    </row>
    <row r="827" spans="1:6" ht="14.25" x14ac:dyDescent="0.2">
      <c r="A827" s="9">
        <f t="shared" si="26"/>
        <v>2020</v>
      </c>
      <c r="B827" s="42" t="s">
        <v>61</v>
      </c>
      <c r="C827" s="14">
        <v>44130</v>
      </c>
      <c r="D827" s="29" t="str">
        <f t="shared" si="27"/>
        <v>2020-10</v>
      </c>
      <c r="E827" s="15">
        <v>1.62</v>
      </c>
      <c r="F827" s="24">
        <v>1.44</v>
      </c>
    </row>
    <row r="828" spans="1:6" ht="14.25" x14ac:dyDescent="0.2">
      <c r="A828" s="9">
        <f t="shared" si="26"/>
        <v>2020</v>
      </c>
      <c r="B828" s="42" t="s">
        <v>62</v>
      </c>
      <c r="C828" s="14">
        <v>44137</v>
      </c>
      <c r="D828" s="29" t="str">
        <f t="shared" si="27"/>
        <v>2020-11</v>
      </c>
      <c r="E828" s="15">
        <v>1.62</v>
      </c>
      <c r="F828" s="24">
        <v>1.48</v>
      </c>
    </row>
    <row r="829" spans="1:6" ht="14.25" x14ac:dyDescent="0.2">
      <c r="A829" s="9">
        <f t="shared" si="26"/>
        <v>2020</v>
      </c>
      <c r="B829" s="42" t="s">
        <v>63</v>
      </c>
      <c r="C829" s="14">
        <v>44144</v>
      </c>
      <c r="D829" s="29" t="str">
        <f t="shared" si="27"/>
        <v>2020-11</v>
      </c>
      <c r="E829" s="15">
        <v>1.61</v>
      </c>
      <c r="F829" s="24">
        <v>1.44</v>
      </c>
    </row>
    <row r="830" spans="1:6" ht="14.25" x14ac:dyDescent="0.2">
      <c r="A830" s="9">
        <f t="shared" si="26"/>
        <v>2020</v>
      </c>
      <c r="B830" s="46" t="s">
        <v>64</v>
      </c>
      <c r="C830" s="45">
        <v>44151</v>
      </c>
      <c r="D830" s="29" t="str">
        <f t="shared" si="27"/>
        <v>2020-11</v>
      </c>
      <c r="E830" s="15">
        <v>1.57</v>
      </c>
      <c r="F830" s="24">
        <v>1.42</v>
      </c>
    </row>
    <row r="831" spans="1:6" ht="14.25" x14ac:dyDescent="0.2">
      <c r="A831" s="9">
        <f t="shared" si="26"/>
        <v>2020</v>
      </c>
      <c r="B831" s="46" t="s">
        <v>65</v>
      </c>
      <c r="C831" s="45">
        <v>44158</v>
      </c>
      <c r="D831" s="29" t="str">
        <f t="shared" si="27"/>
        <v>2020-11</v>
      </c>
      <c r="E831" s="15">
        <v>1.57</v>
      </c>
      <c r="F831" s="24">
        <v>1.39</v>
      </c>
    </row>
    <row r="832" spans="1:6" ht="14.25" x14ac:dyDescent="0.2">
      <c r="A832" s="9">
        <f t="shared" si="26"/>
        <v>2020</v>
      </c>
      <c r="B832" s="46" t="s">
        <v>66</v>
      </c>
      <c r="C832" s="45">
        <v>44165</v>
      </c>
      <c r="D832" s="29" t="str">
        <f t="shared" si="27"/>
        <v>2020-12</v>
      </c>
      <c r="E832" s="15">
        <v>1.59</v>
      </c>
      <c r="F832" s="24">
        <v>1.36</v>
      </c>
    </row>
    <row r="833" spans="1:6" ht="14.25" x14ac:dyDescent="0.2">
      <c r="A833" s="9">
        <f t="shared" si="26"/>
        <v>2020</v>
      </c>
      <c r="B833" s="46" t="s">
        <v>67</v>
      </c>
      <c r="C833" s="45">
        <v>44172</v>
      </c>
      <c r="D833" s="29" t="str">
        <f t="shared" si="27"/>
        <v>2020-12</v>
      </c>
      <c r="E833" s="15">
        <v>1.53</v>
      </c>
      <c r="F833" s="24">
        <v>1.34</v>
      </c>
    </row>
    <row r="834" spans="1:6" ht="14.25" x14ac:dyDescent="0.2">
      <c r="A834" s="9">
        <f t="shared" si="26"/>
        <v>2020</v>
      </c>
      <c r="B834" s="46" t="s">
        <v>68</v>
      </c>
      <c r="C834" s="45">
        <v>44179</v>
      </c>
      <c r="D834" s="29" t="str">
        <f t="shared" si="27"/>
        <v>2020-12</v>
      </c>
      <c r="E834" s="15">
        <v>1.55</v>
      </c>
      <c r="F834" s="24">
        <v>1.33</v>
      </c>
    </row>
    <row r="835" spans="1:6" ht="14.25" x14ac:dyDescent="0.2">
      <c r="A835" s="9">
        <f t="shared" si="26"/>
        <v>2020</v>
      </c>
      <c r="B835" s="46" t="s">
        <v>69</v>
      </c>
      <c r="C835" s="45">
        <v>44186</v>
      </c>
      <c r="D835" s="29" t="str">
        <f t="shared" si="27"/>
        <v>2020-12</v>
      </c>
      <c r="E835" s="15">
        <v>1.55</v>
      </c>
      <c r="F835" s="24">
        <v>1.33</v>
      </c>
    </row>
    <row r="836" spans="1:6" ht="14.25" x14ac:dyDescent="0.2">
      <c r="A836" s="9">
        <f t="shared" si="26"/>
        <v>2020</v>
      </c>
      <c r="B836" s="48" t="s">
        <v>70</v>
      </c>
      <c r="C836" s="45">
        <v>44193</v>
      </c>
      <c r="D836" s="29" t="str">
        <f t="shared" si="27"/>
        <v>2020-12</v>
      </c>
      <c r="E836" s="50">
        <v>1.56</v>
      </c>
      <c r="F836" s="24">
        <v>1.33</v>
      </c>
    </row>
    <row r="837" spans="1:6" ht="14.25" x14ac:dyDescent="0.2">
      <c r="A837" s="44">
        <v>2021</v>
      </c>
      <c r="B837" s="49" t="s">
        <v>18</v>
      </c>
      <c r="C837" s="45">
        <v>44200</v>
      </c>
      <c r="D837" s="14" t="str">
        <f t="shared" si="27"/>
        <v>2021-01</v>
      </c>
      <c r="E837" s="47">
        <v>1.54</v>
      </c>
      <c r="F837" s="24">
        <v>1.33</v>
      </c>
    </row>
    <row r="838" spans="1:6" ht="14.25" x14ac:dyDescent="0.2">
      <c r="A838" s="44">
        <v>2021</v>
      </c>
      <c r="B838" s="49" t="s">
        <v>19</v>
      </c>
      <c r="C838" s="45">
        <v>44207</v>
      </c>
      <c r="D838" s="14" t="str">
        <f t="shared" si="27"/>
        <v>2021-01</v>
      </c>
      <c r="E838" s="47">
        <v>1.52</v>
      </c>
      <c r="F838" s="24">
        <v>1.33</v>
      </c>
    </row>
    <row r="839" spans="1:6" ht="14.25" x14ac:dyDescent="0.2">
      <c r="A839" s="44">
        <v>2021</v>
      </c>
      <c r="B839" s="49" t="s">
        <v>20</v>
      </c>
      <c r="C839" s="45">
        <v>44214</v>
      </c>
      <c r="D839" s="14" t="str">
        <f t="shared" si="27"/>
        <v>2021-01</v>
      </c>
      <c r="E839" s="47">
        <v>1.52</v>
      </c>
      <c r="F839" s="24">
        <v>1.33</v>
      </c>
    </row>
    <row r="840" spans="1:6" ht="14.25" x14ac:dyDescent="0.2">
      <c r="A840" s="44">
        <v>2021</v>
      </c>
      <c r="B840" s="49" t="s">
        <v>21</v>
      </c>
      <c r="C840" s="45">
        <v>44221</v>
      </c>
      <c r="D840" s="14" t="str">
        <f t="shared" si="27"/>
        <v>2021-01</v>
      </c>
      <c r="E840" s="47">
        <v>1.57</v>
      </c>
      <c r="F840" s="24">
        <v>1.33</v>
      </c>
    </row>
    <row r="841" spans="1:6" ht="14.25" x14ac:dyDescent="0.2">
      <c r="A841" s="44">
        <v>2021</v>
      </c>
      <c r="B841" s="49" t="s">
        <v>22</v>
      </c>
      <c r="C841" s="45">
        <v>44228</v>
      </c>
      <c r="D841" s="14" t="str">
        <f t="shared" si="27"/>
        <v>2021-02</v>
      </c>
      <c r="E841" s="47">
        <v>1.5</v>
      </c>
      <c r="F841" s="24">
        <v>1.33</v>
      </c>
    </row>
    <row r="842" spans="1:6" ht="14.25" x14ac:dyDescent="0.2">
      <c r="A842" s="44">
        <v>2021</v>
      </c>
      <c r="B842" s="49" t="s">
        <v>23</v>
      </c>
      <c r="C842" s="45">
        <v>44235</v>
      </c>
      <c r="D842" s="14" t="str">
        <f t="shared" si="27"/>
        <v>2021-02</v>
      </c>
      <c r="E842" s="47">
        <v>1.49</v>
      </c>
      <c r="F842" s="24">
        <v>1.33</v>
      </c>
    </row>
    <row r="843" spans="1:6" ht="14.25" x14ac:dyDescent="0.2">
      <c r="A843" s="44">
        <v>2021</v>
      </c>
      <c r="B843" s="49" t="s">
        <v>24</v>
      </c>
      <c r="C843" s="45">
        <v>44242</v>
      </c>
      <c r="D843" s="14" t="str">
        <f t="shared" si="27"/>
        <v>2021-02</v>
      </c>
      <c r="E843" s="47">
        <v>1.51</v>
      </c>
      <c r="F843" s="24">
        <v>1.33</v>
      </c>
    </row>
    <row r="844" spans="1:6" ht="14.25" x14ac:dyDescent="0.2">
      <c r="A844" s="44">
        <v>2021</v>
      </c>
      <c r="B844" s="49" t="s">
        <v>25</v>
      </c>
      <c r="C844" s="45">
        <v>44249</v>
      </c>
      <c r="D844" s="14" t="str">
        <f t="shared" si="27"/>
        <v>2021-02</v>
      </c>
      <c r="E844" s="47">
        <v>1.54</v>
      </c>
      <c r="F844" s="24">
        <v>1.35</v>
      </c>
    </row>
    <row r="845" spans="1:6" ht="14.25" x14ac:dyDescent="0.2">
      <c r="A845" s="44">
        <v>2021</v>
      </c>
      <c r="B845" s="49" t="s">
        <v>26</v>
      </c>
      <c r="C845" s="45">
        <v>44256</v>
      </c>
      <c r="D845" s="14" t="str">
        <f t="shared" si="27"/>
        <v>2021-03</v>
      </c>
      <c r="E845" s="47">
        <v>1.54</v>
      </c>
      <c r="F845" s="24">
        <v>1.36</v>
      </c>
    </row>
    <row r="846" spans="1:6" ht="14.25" x14ac:dyDescent="0.2">
      <c r="A846" s="44">
        <v>2021</v>
      </c>
      <c r="B846" s="49" t="s">
        <v>27</v>
      </c>
      <c r="C846" s="45">
        <v>44263</v>
      </c>
      <c r="D846" s="14" t="str">
        <f t="shared" si="27"/>
        <v>2021-03</v>
      </c>
      <c r="E846" s="47">
        <v>1.58</v>
      </c>
      <c r="F846" s="24">
        <v>1.4</v>
      </c>
    </row>
    <row r="847" spans="1:6" ht="14.25" x14ac:dyDescent="0.2">
      <c r="A847" s="44">
        <v>2021</v>
      </c>
      <c r="B847" s="49" t="s">
        <v>28</v>
      </c>
      <c r="C847" s="45">
        <v>44270</v>
      </c>
      <c r="D847" s="14" t="str">
        <f t="shared" si="27"/>
        <v>2021-03</v>
      </c>
      <c r="E847" s="47">
        <v>1.6</v>
      </c>
      <c r="F847" s="24">
        <v>1.44</v>
      </c>
    </row>
    <row r="848" spans="1:6" ht="14.25" x14ac:dyDescent="0.2">
      <c r="A848" s="44">
        <v>2021</v>
      </c>
      <c r="B848" s="49" t="s">
        <v>29</v>
      </c>
      <c r="C848" s="45">
        <v>44277</v>
      </c>
      <c r="D848" s="14" t="str">
        <f t="shared" si="27"/>
        <v>2021-03</v>
      </c>
      <c r="E848" s="47">
        <v>1.59</v>
      </c>
      <c r="F848" s="24">
        <v>1.46</v>
      </c>
    </row>
    <row r="849" spans="1:6" ht="14.25" x14ac:dyDescent="0.2">
      <c r="A849" s="44">
        <v>2021</v>
      </c>
      <c r="B849" s="49" t="s">
        <v>30</v>
      </c>
      <c r="C849" s="45">
        <v>44284</v>
      </c>
      <c r="D849" s="14" t="str">
        <f t="shared" si="27"/>
        <v>2021-03</v>
      </c>
      <c r="E849" s="47">
        <v>1.64</v>
      </c>
      <c r="F849" s="24">
        <v>1.47</v>
      </c>
    </row>
    <row r="850" spans="1:6" ht="14.25" x14ac:dyDescent="0.2">
      <c r="A850" s="44">
        <v>2021</v>
      </c>
      <c r="B850" s="49" t="s">
        <v>31</v>
      </c>
      <c r="C850" s="45">
        <v>44291</v>
      </c>
      <c r="D850" s="14" t="str">
        <f t="shared" ref="D850:D952" si="28">A850&amp;"-"&amp;TEXT((MONTH(C850-(MOD(C850-2,7))+2)),"00")</f>
        <v>2021-04</v>
      </c>
      <c r="E850" s="47">
        <v>1.65</v>
      </c>
      <c r="F850" s="24">
        <v>1.49</v>
      </c>
    </row>
    <row r="851" spans="1:6" ht="14.25" x14ac:dyDescent="0.2">
      <c r="A851" s="44">
        <v>2021</v>
      </c>
      <c r="B851" s="49" t="s">
        <v>32</v>
      </c>
      <c r="C851" s="45">
        <v>44298</v>
      </c>
      <c r="D851" s="14" t="str">
        <f t="shared" si="28"/>
        <v>2021-04</v>
      </c>
      <c r="E851" s="47">
        <v>1.65</v>
      </c>
      <c r="F851" s="24">
        <v>1.51</v>
      </c>
    </row>
    <row r="852" spans="1:6" ht="14.25" x14ac:dyDescent="0.2">
      <c r="A852" s="44">
        <v>2021</v>
      </c>
      <c r="B852" s="49" t="s">
        <v>33</v>
      </c>
      <c r="C852" s="45">
        <v>44305</v>
      </c>
      <c r="D852" s="14" t="str">
        <f t="shared" si="28"/>
        <v>2021-04</v>
      </c>
      <c r="E852" s="47">
        <v>1.68</v>
      </c>
      <c r="F852" s="24">
        <v>1.54</v>
      </c>
    </row>
    <row r="853" spans="1:6" ht="14.25" x14ac:dyDescent="0.2">
      <c r="A853" s="44">
        <v>2021</v>
      </c>
      <c r="B853" s="49" t="s">
        <v>34</v>
      </c>
      <c r="C853" s="45">
        <v>44312</v>
      </c>
      <c r="D853" s="14" t="str">
        <f t="shared" si="28"/>
        <v>2021-04</v>
      </c>
      <c r="E853" s="47">
        <v>1.7</v>
      </c>
      <c r="F853" s="24">
        <v>1.59</v>
      </c>
    </row>
    <row r="854" spans="1:6" ht="14.25" x14ac:dyDescent="0.2">
      <c r="A854" s="44">
        <v>2021</v>
      </c>
      <c r="B854" s="49" t="s">
        <v>35</v>
      </c>
      <c r="C854" s="45">
        <v>44319</v>
      </c>
      <c r="D854" s="14" t="str">
        <f t="shared" si="28"/>
        <v>2021-05</v>
      </c>
      <c r="E854" s="47">
        <v>1.73</v>
      </c>
      <c r="F854" s="24">
        <v>1.63</v>
      </c>
    </row>
    <row r="855" spans="1:6" ht="14.25" x14ac:dyDescent="0.2">
      <c r="A855" s="44">
        <v>2021</v>
      </c>
      <c r="B855" s="49" t="s">
        <v>36</v>
      </c>
      <c r="C855" s="45">
        <v>44326</v>
      </c>
      <c r="D855" s="14" t="str">
        <f t="shared" si="28"/>
        <v>2021-05</v>
      </c>
      <c r="E855" s="47">
        <v>1.77</v>
      </c>
      <c r="F855" s="24">
        <v>1.65</v>
      </c>
    </row>
    <row r="856" spans="1:6" ht="14.25" x14ac:dyDescent="0.2">
      <c r="A856" s="44">
        <v>2021</v>
      </c>
      <c r="B856" s="49" t="s">
        <v>37</v>
      </c>
      <c r="C856" s="45">
        <v>44333</v>
      </c>
      <c r="D856" s="14" t="str">
        <f t="shared" si="28"/>
        <v>2021-05</v>
      </c>
      <c r="E856" s="47">
        <v>1.77</v>
      </c>
      <c r="F856" s="24">
        <v>1.65</v>
      </c>
    </row>
    <row r="857" spans="1:6" ht="14.25" x14ac:dyDescent="0.2">
      <c r="A857" s="44">
        <v>2021</v>
      </c>
      <c r="B857" s="49" t="s">
        <v>38</v>
      </c>
      <c r="C857" s="45">
        <v>44339</v>
      </c>
      <c r="D857" s="14" t="str">
        <f t="shared" si="28"/>
        <v>2021-05</v>
      </c>
      <c r="E857" s="47">
        <v>1.75</v>
      </c>
      <c r="F857" s="24">
        <v>1.66</v>
      </c>
    </row>
    <row r="858" spans="1:6" ht="14.25" x14ac:dyDescent="0.2">
      <c r="A858" s="44">
        <v>2021</v>
      </c>
      <c r="B858" s="49" t="s">
        <v>39</v>
      </c>
      <c r="C858" s="45">
        <v>44347</v>
      </c>
      <c r="D858" s="14" t="str">
        <f t="shared" si="28"/>
        <v>2021-06</v>
      </c>
      <c r="E858" s="47">
        <v>1.76</v>
      </c>
      <c r="F858" s="24">
        <v>1.66</v>
      </c>
    </row>
    <row r="859" spans="1:6" ht="14.25" x14ac:dyDescent="0.2">
      <c r="A859" s="44">
        <v>2021</v>
      </c>
      <c r="B859" s="49" t="s">
        <v>40</v>
      </c>
      <c r="C859" s="45">
        <v>44354</v>
      </c>
      <c r="D859" s="14" t="str">
        <f t="shared" si="28"/>
        <v>2021-06</v>
      </c>
      <c r="E859" s="47">
        <v>1.77</v>
      </c>
      <c r="F859" s="24">
        <v>1.67</v>
      </c>
    </row>
    <row r="860" spans="1:6" ht="14.25" x14ac:dyDescent="0.2">
      <c r="A860" s="44">
        <v>2021</v>
      </c>
      <c r="B860" s="49" t="s">
        <v>41</v>
      </c>
      <c r="C860" s="45">
        <v>44361</v>
      </c>
      <c r="D860" s="14" t="str">
        <f t="shared" si="28"/>
        <v>2021-06</v>
      </c>
      <c r="E860" s="47">
        <v>1.76</v>
      </c>
      <c r="F860" s="24">
        <v>1.67</v>
      </c>
    </row>
    <row r="861" spans="1:6" ht="14.25" x14ac:dyDescent="0.2">
      <c r="A861" s="44">
        <v>2021</v>
      </c>
      <c r="B861" s="49" t="s">
        <v>42</v>
      </c>
      <c r="C861" s="45">
        <v>44368</v>
      </c>
      <c r="D861" s="14" t="str">
        <f t="shared" si="28"/>
        <v>2021-06</v>
      </c>
      <c r="E861" s="47">
        <v>1.75</v>
      </c>
      <c r="F861" s="24">
        <v>1.66</v>
      </c>
    </row>
    <row r="862" spans="1:6" ht="14.25" x14ac:dyDescent="0.2">
      <c r="A862" s="44">
        <v>2021</v>
      </c>
      <c r="B862" s="49" t="s">
        <v>43</v>
      </c>
      <c r="C862" s="45">
        <v>44375</v>
      </c>
      <c r="D862" s="14" t="str">
        <f t="shared" si="28"/>
        <v>2021-06</v>
      </c>
      <c r="E862" s="47">
        <v>1.7</v>
      </c>
      <c r="F862" s="24">
        <v>1.62</v>
      </c>
    </row>
    <row r="863" spans="1:6" ht="14.25" x14ac:dyDescent="0.2">
      <c r="A863" s="44">
        <v>2021</v>
      </c>
      <c r="B863" s="49" t="s">
        <v>44</v>
      </c>
      <c r="C863" s="45">
        <v>44382</v>
      </c>
      <c r="D863" s="14" t="str">
        <f t="shared" si="28"/>
        <v>2021-07</v>
      </c>
      <c r="E863" s="51">
        <v>1.72</v>
      </c>
      <c r="F863" s="24">
        <v>1.58</v>
      </c>
    </row>
    <row r="864" spans="1:6" ht="14.25" x14ac:dyDescent="0.2">
      <c r="A864" s="52">
        <v>2021</v>
      </c>
      <c r="B864" s="49" t="s">
        <v>45</v>
      </c>
      <c r="C864" s="45">
        <v>44389</v>
      </c>
      <c r="D864" s="14" t="str">
        <f t="shared" si="28"/>
        <v>2021-07</v>
      </c>
      <c r="E864" s="51">
        <v>1.73</v>
      </c>
      <c r="F864" s="24">
        <v>1.54</v>
      </c>
    </row>
    <row r="865" spans="1:6" ht="14.25" x14ac:dyDescent="0.2">
      <c r="A865" s="52">
        <v>2021</v>
      </c>
      <c r="B865" s="49" t="s">
        <v>46</v>
      </c>
      <c r="C865" s="45">
        <v>44396</v>
      </c>
      <c r="D865" s="14" t="str">
        <f t="shared" si="28"/>
        <v>2021-07</v>
      </c>
      <c r="E865" s="51">
        <v>1.63</v>
      </c>
      <c r="F865" s="24">
        <v>1.49</v>
      </c>
    </row>
    <row r="866" spans="1:6" ht="14.25" x14ac:dyDescent="0.2">
      <c r="A866" s="52">
        <v>2021</v>
      </c>
      <c r="B866" s="49" t="s">
        <v>47</v>
      </c>
      <c r="C866" s="45">
        <v>44403</v>
      </c>
      <c r="D866" s="14" t="str">
        <f t="shared" si="28"/>
        <v>2021-07</v>
      </c>
      <c r="E866" s="51">
        <v>1.63</v>
      </c>
      <c r="F866" s="24">
        <v>1.47</v>
      </c>
    </row>
    <row r="867" spans="1:6" ht="14.25" x14ac:dyDescent="0.2">
      <c r="A867" s="54">
        <v>2021</v>
      </c>
      <c r="B867" s="53" t="s">
        <v>48</v>
      </c>
      <c r="C867" s="55">
        <v>44410</v>
      </c>
      <c r="D867" s="56" t="str">
        <f t="shared" si="28"/>
        <v>2021-08</v>
      </c>
      <c r="E867" s="57">
        <v>1.62</v>
      </c>
      <c r="F867" s="58">
        <v>1.47</v>
      </c>
    </row>
    <row r="868" spans="1:6" ht="14.25" x14ac:dyDescent="0.2">
      <c r="A868" s="52">
        <v>2021</v>
      </c>
      <c r="B868" s="49" t="s">
        <v>49</v>
      </c>
      <c r="C868" s="45">
        <v>44417</v>
      </c>
      <c r="D868" s="14" t="str">
        <f t="shared" si="28"/>
        <v>2021-08</v>
      </c>
      <c r="E868" s="51">
        <v>1.62</v>
      </c>
      <c r="F868" s="24">
        <v>1.47</v>
      </c>
    </row>
    <row r="869" spans="1:6" ht="14.25" x14ac:dyDescent="0.2">
      <c r="A869" s="52">
        <v>2021</v>
      </c>
      <c r="B869" s="49" t="s">
        <v>50</v>
      </c>
      <c r="C869" s="45">
        <v>44424</v>
      </c>
      <c r="D869" s="14" t="str">
        <f t="shared" si="28"/>
        <v>2021-08</v>
      </c>
      <c r="E869" s="51">
        <v>1.63</v>
      </c>
      <c r="F869" s="24">
        <v>1.47</v>
      </c>
    </row>
    <row r="870" spans="1:6" ht="14.25" x14ac:dyDescent="0.2">
      <c r="A870" s="52">
        <v>2021</v>
      </c>
      <c r="B870" s="49" t="s">
        <v>51</v>
      </c>
      <c r="C870" s="45">
        <v>44431</v>
      </c>
      <c r="D870" s="14" t="str">
        <f t="shared" si="28"/>
        <v>2021-08</v>
      </c>
      <c r="E870" s="51">
        <v>1.6</v>
      </c>
      <c r="F870" s="24">
        <v>1.47</v>
      </c>
    </row>
    <row r="871" spans="1:6" ht="14.25" x14ac:dyDescent="0.2">
      <c r="A871" s="52">
        <v>2021</v>
      </c>
      <c r="B871" s="49" t="s">
        <v>52</v>
      </c>
      <c r="C871" s="45">
        <v>44438</v>
      </c>
      <c r="D871" s="14" t="str">
        <f t="shared" si="28"/>
        <v>2021-09</v>
      </c>
      <c r="E871" s="51">
        <v>1.64</v>
      </c>
      <c r="F871" s="24">
        <v>1.47</v>
      </c>
    </row>
    <row r="872" spans="1:6" ht="14.25" x14ac:dyDescent="0.2">
      <c r="A872" s="52">
        <v>2021</v>
      </c>
      <c r="B872" s="49" t="s">
        <v>53</v>
      </c>
      <c r="C872" s="45">
        <v>44445</v>
      </c>
      <c r="D872" s="14" t="str">
        <f t="shared" si="28"/>
        <v>2021-09</v>
      </c>
      <c r="E872" s="51">
        <v>1.65</v>
      </c>
      <c r="F872" s="24">
        <v>1.47</v>
      </c>
    </row>
    <row r="873" spans="1:6" ht="14.25" x14ac:dyDescent="0.2">
      <c r="A873" s="52">
        <v>2021</v>
      </c>
      <c r="B873" s="49" t="s">
        <v>54</v>
      </c>
      <c r="C873" s="45">
        <v>44452</v>
      </c>
      <c r="D873" s="14" t="str">
        <f t="shared" si="28"/>
        <v>2021-09</v>
      </c>
      <c r="E873" s="51">
        <v>1.6</v>
      </c>
      <c r="F873" s="24">
        <v>1.46</v>
      </c>
    </row>
    <row r="874" spans="1:6" ht="14.25" x14ac:dyDescent="0.2">
      <c r="A874" s="52">
        <v>2021</v>
      </c>
      <c r="B874" s="49" t="s">
        <v>55</v>
      </c>
      <c r="C874" s="45">
        <v>44459</v>
      </c>
      <c r="D874" s="14" t="str">
        <f t="shared" si="28"/>
        <v>2021-09</v>
      </c>
      <c r="E874" s="51">
        <v>1.61</v>
      </c>
      <c r="F874" s="24">
        <v>1.44</v>
      </c>
    </row>
    <row r="875" spans="1:6" ht="14.25" x14ac:dyDescent="0.2">
      <c r="A875" s="52">
        <v>2021</v>
      </c>
      <c r="B875" s="49" t="s">
        <v>56</v>
      </c>
      <c r="C875" s="45">
        <v>44466</v>
      </c>
      <c r="D875" s="14" t="str">
        <f t="shared" si="28"/>
        <v>2021-09</v>
      </c>
      <c r="E875" s="51">
        <v>1.57</v>
      </c>
      <c r="F875" s="24">
        <v>1.41</v>
      </c>
    </row>
    <row r="876" spans="1:6" ht="14.25" x14ac:dyDescent="0.2">
      <c r="A876" s="52">
        <v>2021</v>
      </c>
      <c r="B876" s="49" t="s">
        <v>57</v>
      </c>
      <c r="C876" s="45">
        <v>44473</v>
      </c>
      <c r="D876" s="14" t="str">
        <f>A876&amp;"-"&amp;TEXT((MONTH(C876-(MOD(C876-2,7))+2)),"00")</f>
        <v>2021-10</v>
      </c>
      <c r="E876" s="51">
        <v>1.55</v>
      </c>
      <c r="F876" s="24">
        <v>1.38</v>
      </c>
    </row>
    <row r="877" spans="1:6" ht="14.25" x14ac:dyDescent="0.2">
      <c r="A877" s="52">
        <v>2021</v>
      </c>
      <c r="B877" s="49" t="s">
        <v>58</v>
      </c>
      <c r="C877" s="45">
        <v>44480</v>
      </c>
      <c r="D877" s="14" t="str">
        <f t="shared" si="28"/>
        <v>2021-10</v>
      </c>
      <c r="E877" s="51">
        <v>1.56</v>
      </c>
      <c r="F877" s="24">
        <v>1.36</v>
      </c>
    </row>
    <row r="878" spans="1:6" ht="14.25" x14ac:dyDescent="0.2">
      <c r="A878" s="52">
        <v>2021</v>
      </c>
      <c r="B878" s="49" t="s">
        <v>59</v>
      </c>
      <c r="C878" s="45">
        <v>44487</v>
      </c>
      <c r="D878" s="14" t="str">
        <f t="shared" si="28"/>
        <v>2021-10</v>
      </c>
      <c r="E878" s="51">
        <v>1.54</v>
      </c>
      <c r="F878" s="24">
        <v>1.34</v>
      </c>
    </row>
    <row r="879" spans="1:6" ht="14.25" x14ac:dyDescent="0.2">
      <c r="A879" s="52">
        <v>2021</v>
      </c>
      <c r="B879" s="49" t="s">
        <v>60</v>
      </c>
      <c r="C879" s="45">
        <v>44494</v>
      </c>
      <c r="D879" s="14" t="str">
        <f t="shared" si="28"/>
        <v>2021-10</v>
      </c>
      <c r="E879" s="51">
        <v>1.58</v>
      </c>
      <c r="F879" s="24">
        <v>1.32</v>
      </c>
    </row>
    <row r="880" spans="1:6" ht="14.25" x14ac:dyDescent="0.2">
      <c r="A880" s="52">
        <v>2021</v>
      </c>
      <c r="B880" s="49" t="s">
        <v>61</v>
      </c>
      <c r="C880" s="45">
        <v>44501</v>
      </c>
      <c r="D880" s="14" t="str">
        <f t="shared" si="28"/>
        <v>2021-11</v>
      </c>
      <c r="E880" s="51">
        <v>1.58</v>
      </c>
      <c r="F880" s="24">
        <v>1.33</v>
      </c>
    </row>
    <row r="881" spans="1:6" ht="14.25" x14ac:dyDescent="0.2">
      <c r="A881" s="52">
        <v>2021</v>
      </c>
      <c r="B881" s="49" t="s">
        <v>62</v>
      </c>
      <c r="C881" s="45">
        <v>44508</v>
      </c>
      <c r="D881" s="14" t="str">
        <f t="shared" si="28"/>
        <v>2021-11</v>
      </c>
      <c r="E881" s="51">
        <v>1.56</v>
      </c>
      <c r="F881" s="24">
        <v>1.33</v>
      </c>
    </row>
    <row r="882" spans="1:6" ht="14.25" x14ac:dyDescent="0.2">
      <c r="A882" s="52">
        <v>2021</v>
      </c>
      <c r="B882" s="49" t="s">
        <v>63</v>
      </c>
      <c r="C882" s="45">
        <v>44515</v>
      </c>
      <c r="D882" s="14" t="str">
        <f t="shared" si="28"/>
        <v>2021-11</v>
      </c>
      <c r="E882" s="51">
        <v>1.55</v>
      </c>
      <c r="F882" s="24">
        <v>1.33</v>
      </c>
    </row>
    <row r="883" spans="1:6" ht="14.25" x14ac:dyDescent="0.2">
      <c r="A883" s="52">
        <v>2021</v>
      </c>
      <c r="B883" s="49" t="s">
        <v>64</v>
      </c>
      <c r="C883" s="45">
        <v>44522</v>
      </c>
      <c r="D883" s="14" t="str">
        <f t="shared" si="28"/>
        <v>2021-11</v>
      </c>
      <c r="E883" s="51">
        <v>1.6</v>
      </c>
      <c r="F883" s="24">
        <v>1.34</v>
      </c>
    </row>
    <row r="884" spans="1:6" ht="14.25" x14ac:dyDescent="0.2">
      <c r="A884" s="52">
        <v>2021</v>
      </c>
      <c r="B884" s="49" t="s">
        <v>65</v>
      </c>
      <c r="C884" s="45">
        <v>44529</v>
      </c>
      <c r="D884" s="14" t="str">
        <f t="shared" si="28"/>
        <v>2021-12</v>
      </c>
      <c r="E884" s="51">
        <v>1.56</v>
      </c>
      <c r="F884" s="24">
        <v>1.34</v>
      </c>
    </row>
    <row r="885" spans="1:6" ht="14.25" x14ac:dyDescent="0.2">
      <c r="A885" s="52">
        <v>2021</v>
      </c>
      <c r="B885" s="49" t="s">
        <v>66</v>
      </c>
      <c r="C885" s="45">
        <v>44536</v>
      </c>
      <c r="D885" s="14" t="str">
        <f t="shared" si="28"/>
        <v>2021-12</v>
      </c>
      <c r="E885" s="51">
        <v>1.58</v>
      </c>
      <c r="F885" s="24">
        <v>1.35</v>
      </c>
    </row>
    <row r="886" spans="1:6" ht="14.25" x14ac:dyDescent="0.2">
      <c r="A886" s="52">
        <v>2021</v>
      </c>
      <c r="B886" s="49" t="s">
        <v>67</v>
      </c>
      <c r="C886" s="45">
        <v>44543</v>
      </c>
      <c r="D886" s="14" t="str">
        <f t="shared" si="28"/>
        <v>2021-12</v>
      </c>
      <c r="E886" s="51">
        <v>1.62</v>
      </c>
      <c r="F886" s="24">
        <v>1.35</v>
      </c>
    </row>
    <row r="887" spans="1:6" ht="14.25" x14ac:dyDescent="0.2">
      <c r="A887" s="52">
        <v>2021</v>
      </c>
      <c r="B887" s="49" t="s">
        <v>68</v>
      </c>
      <c r="C887" s="45">
        <v>44550</v>
      </c>
      <c r="D887" s="14" t="str">
        <f t="shared" si="28"/>
        <v>2021-12</v>
      </c>
      <c r="E887" s="51">
        <v>1.57</v>
      </c>
      <c r="F887" s="24">
        <v>1.35</v>
      </c>
    </row>
    <row r="888" spans="1:6" ht="14.25" x14ac:dyDescent="0.2">
      <c r="A888" s="52">
        <v>2021</v>
      </c>
      <c r="B888" s="49" t="s">
        <v>69</v>
      </c>
      <c r="C888" s="45">
        <v>44557</v>
      </c>
      <c r="D888" s="14" t="str">
        <f t="shared" si="28"/>
        <v>2021-12</v>
      </c>
      <c r="E888" s="51">
        <v>1.6</v>
      </c>
      <c r="F888" s="24">
        <v>1.36</v>
      </c>
    </row>
    <row r="889" spans="1:6" ht="14.25" x14ac:dyDescent="0.2">
      <c r="A889" s="52">
        <v>2022</v>
      </c>
      <c r="B889" s="49" t="s">
        <v>18</v>
      </c>
      <c r="C889" s="45">
        <v>44564</v>
      </c>
      <c r="D889" s="14" t="str">
        <f t="shared" si="28"/>
        <v>2022-01</v>
      </c>
      <c r="E889" s="51">
        <v>1.57</v>
      </c>
      <c r="F889" s="24">
        <v>1.36</v>
      </c>
    </row>
    <row r="890" spans="1:6" ht="14.25" x14ac:dyDescent="0.2">
      <c r="A890" s="52">
        <v>2022</v>
      </c>
      <c r="B890" s="49" t="s">
        <v>19</v>
      </c>
      <c r="C890" s="45">
        <v>44571</v>
      </c>
      <c r="D890" s="14" t="str">
        <f t="shared" si="28"/>
        <v>2022-01</v>
      </c>
      <c r="E890" s="51">
        <v>1.58</v>
      </c>
      <c r="F890" s="24">
        <v>1.35</v>
      </c>
    </row>
    <row r="891" spans="1:6" ht="14.25" x14ac:dyDescent="0.2">
      <c r="A891" s="52">
        <v>2022</v>
      </c>
      <c r="B891" s="49" t="s">
        <v>20</v>
      </c>
      <c r="C891" s="45">
        <v>44578</v>
      </c>
      <c r="D891" s="14" t="str">
        <f t="shared" si="28"/>
        <v>2022-01</v>
      </c>
      <c r="E891" s="51">
        <v>1.57</v>
      </c>
      <c r="F891" s="24">
        <v>1.36</v>
      </c>
    </row>
    <row r="892" spans="1:6" ht="14.25" x14ac:dyDescent="0.2">
      <c r="A892" s="52">
        <v>2022</v>
      </c>
      <c r="B892" s="49" t="s">
        <v>21</v>
      </c>
      <c r="C892" s="45">
        <v>44585</v>
      </c>
      <c r="D892" s="14" t="str">
        <f t="shared" si="28"/>
        <v>2022-01</v>
      </c>
      <c r="E892" s="51">
        <v>1.57</v>
      </c>
      <c r="F892" s="24">
        <v>1.36</v>
      </c>
    </row>
    <row r="893" spans="1:6" ht="14.25" x14ac:dyDescent="0.2">
      <c r="A893" s="52">
        <v>2022</v>
      </c>
      <c r="B893" s="49" t="s">
        <v>22</v>
      </c>
      <c r="C893" s="45">
        <v>44592</v>
      </c>
      <c r="D893" s="14" t="str">
        <f t="shared" si="28"/>
        <v>2022-02</v>
      </c>
      <c r="E893" s="51">
        <v>1.57</v>
      </c>
      <c r="F893" s="24">
        <v>1.36</v>
      </c>
    </row>
    <row r="894" spans="1:6" ht="14.25" x14ac:dyDescent="0.2">
      <c r="A894" s="52">
        <v>2022</v>
      </c>
      <c r="B894" s="49" t="s">
        <v>23</v>
      </c>
      <c r="C894" s="45">
        <v>44599</v>
      </c>
      <c r="D894" s="14" t="str">
        <f t="shared" si="28"/>
        <v>2022-02</v>
      </c>
      <c r="E894" s="51">
        <v>1.6</v>
      </c>
      <c r="F894" s="24">
        <v>1.36</v>
      </c>
    </row>
    <row r="895" spans="1:6" ht="14.25" x14ac:dyDescent="0.2">
      <c r="A895" s="52">
        <v>2022</v>
      </c>
      <c r="B895" s="49" t="s">
        <v>24</v>
      </c>
      <c r="C895" s="45">
        <v>44606</v>
      </c>
      <c r="D895" s="14" t="str">
        <f t="shared" si="28"/>
        <v>2022-02</v>
      </c>
      <c r="E895" s="51">
        <v>1.57</v>
      </c>
      <c r="F895" s="24">
        <v>1.37</v>
      </c>
    </row>
    <row r="896" spans="1:6" ht="14.25" x14ac:dyDescent="0.2">
      <c r="A896" s="52">
        <v>2022</v>
      </c>
      <c r="B896" s="49" t="s">
        <v>25</v>
      </c>
      <c r="C896" s="45">
        <v>44613</v>
      </c>
      <c r="D896" s="14" t="str">
        <f t="shared" si="28"/>
        <v>2022-02</v>
      </c>
      <c r="E896" s="51">
        <v>1.59</v>
      </c>
      <c r="F896" s="24">
        <v>1.38</v>
      </c>
    </row>
    <row r="897" spans="1:6" ht="14.25" x14ac:dyDescent="0.2">
      <c r="A897" s="52">
        <v>2022</v>
      </c>
      <c r="B897" s="49" t="s">
        <v>26</v>
      </c>
      <c r="C897" s="45">
        <v>44620</v>
      </c>
      <c r="D897" s="14" t="str">
        <f t="shared" si="28"/>
        <v>2022-03</v>
      </c>
      <c r="E897" s="51">
        <v>1.62</v>
      </c>
      <c r="F897" s="24">
        <v>1.39</v>
      </c>
    </row>
    <row r="898" spans="1:6" ht="14.25" x14ac:dyDescent="0.2">
      <c r="A898" s="52">
        <v>2022</v>
      </c>
      <c r="B898" s="49" t="s">
        <v>27</v>
      </c>
      <c r="C898" s="45">
        <v>44627</v>
      </c>
      <c r="D898" s="14" t="str">
        <f t="shared" si="28"/>
        <v>2022-03</v>
      </c>
      <c r="E898" s="51">
        <v>1.64</v>
      </c>
      <c r="F898" s="24">
        <v>1.44</v>
      </c>
    </row>
    <row r="899" spans="1:6" ht="14.25" x14ac:dyDescent="0.2">
      <c r="A899" s="52">
        <v>2022</v>
      </c>
      <c r="B899" s="49" t="s">
        <v>28</v>
      </c>
      <c r="C899" s="29">
        <v>44634</v>
      </c>
      <c r="D899" s="14" t="str">
        <f t="shared" si="28"/>
        <v>2022-03</v>
      </c>
      <c r="E899" s="59">
        <v>1.71</v>
      </c>
      <c r="F899" s="24">
        <v>1.51</v>
      </c>
    </row>
    <row r="900" spans="1:6" ht="14.25" x14ac:dyDescent="0.2">
      <c r="A900" s="52">
        <v>2022</v>
      </c>
      <c r="B900" s="49" t="s">
        <v>29</v>
      </c>
      <c r="C900" s="29">
        <v>44641</v>
      </c>
      <c r="D900" s="14" t="str">
        <f t="shared" si="28"/>
        <v>2022-03</v>
      </c>
      <c r="E900" s="59">
        <v>1.77</v>
      </c>
      <c r="F900" s="24">
        <v>1.61</v>
      </c>
    </row>
    <row r="901" spans="1:6" ht="14.25" x14ac:dyDescent="0.2">
      <c r="A901" s="52">
        <v>2022</v>
      </c>
      <c r="B901" s="49" t="s">
        <v>30</v>
      </c>
      <c r="C901" s="29">
        <v>44648</v>
      </c>
      <c r="D901" s="14" t="str">
        <f t="shared" si="28"/>
        <v>2022-03</v>
      </c>
      <c r="E901" s="59">
        <v>1.77</v>
      </c>
      <c r="F901" s="24">
        <v>1.71</v>
      </c>
    </row>
    <row r="902" spans="1:6" ht="14.25" x14ac:dyDescent="0.2">
      <c r="A902" s="52">
        <v>2022</v>
      </c>
      <c r="B902" s="49" t="s">
        <v>31</v>
      </c>
      <c r="C902" s="29">
        <v>44655</v>
      </c>
      <c r="D902" s="14" t="str">
        <f t="shared" si="28"/>
        <v>2022-04</v>
      </c>
      <c r="E902" s="59">
        <v>1.88</v>
      </c>
      <c r="F902" s="24">
        <v>1.77</v>
      </c>
    </row>
    <row r="903" spans="1:6" ht="14.25" x14ac:dyDescent="0.2">
      <c r="A903" s="52">
        <v>2022</v>
      </c>
      <c r="B903" s="49" t="s">
        <v>32</v>
      </c>
      <c r="C903" s="29">
        <v>44662</v>
      </c>
      <c r="D903" s="14" t="str">
        <f t="shared" si="28"/>
        <v>2022-04</v>
      </c>
      <c r="E903" s="59">
        <v>1.89</v>
      </c>
      <c r="F903" s="24">
        <v>1.8</v>
      </c>
    </row>
    <row r="904" spans="1:6" ht="14.25" x14ac:dyDescent="0.2">
      <c r="A904" s="52">
        <v>2022</v>
      </c>
      <c r="B904" s="49" t="s">
        <v>33</v>
      </c>
      <c r="C904" s="29">
        <v>44669</v>
      </c>
      <c r="D904" s="14" t="str">
        <f t="shared" si="28"/>
        <v>2022-04</v>
      </c>
      <c r="E904" s="59">
        <v>1.86</v>
      </c>
      <c r="F904" s="24">
        <v>1.81</v>
      </c>
    </row>
    <row r="905" spans="1:6" ht="14.25" x14ac:dyDescent="0.2">
      <c r="A905" s="52">
        <v>2022</v>
      </c>
      <c r="B905" s="49" t="s">
        <v>34</v>
      </c>
      <c r="C905" s="29">
        <v>44676</v>
      </c>
      <c r="D905" s="14" t="str">
        <f t="shared" si="28"/>
        <v>2022-04</v>
      </c>
      <c r="E905" s="59">
        <v>1.85</v>
      </c>
      <c r="F905" s="24">
        <v>1.81</v>
      </c>
    </row>
    <row r="906" spans="1:6" ht="14.25" x14ac:dyDescent="0.2">
      <c r="A906" s="52">
        <v>2022</v>
      </c>
      <c r="B906" s="49" t="s">
        <v>35</v>
      </c>
      <c r="C906" s="29">
        <v>44683</v>
      </c>
      <c r="D906" s="14" t="str">
        <f t="shared" si="28"/>
        <v>2022-05</v>
      </c>
      <c r="E906" s="59">
        <v>1.81</v>
      </c>
      <c r="F906" s="24">
        <v>1.81</v>
      </c>
    </row>
    <row r="907" spans="1:6" ht="14.25" x14ac:dyDescent="0.2">
      <c r="A907" s="52">
        <v>2022</v>
      </c>
      <c r="B907" s="49" t="s">
        <v>36</v>
      </c>
      <c r="C907" s="29">
        <v>44690</v>
      </c>
      <c r="D907" s="14" t="str">
        <f t="shared" si="28"/>
        <v>2022-05</v>
      </c>
      <c r="E907" s="59">
        <v>1.86</v>
      </c>
      <c r="F907" s="24">
        <v>1.81</v>
      </c>
    </row>
    <row r="908" spans="1:6" ht="14.25" x14ac:dyDescent="0.2">
      <c r="A908" s="52">
        <v>2022</v>
      </c>
      <c r="B908" s="49" t="s">
        <v>37</v>
      </c>
      <c r="C908" s="29">
        <v>44697</v>
      </c>
      <c r="D908" s="14" t="str">
        <f t="shared" si="28"/>
        <v>2022-05</v>
      </c>
      <c r="E908" s="59">
        <v>1.97</v>
      </c>
      <c r="F908" s="24">
        <v>1.82</v>
      </c>
    </row>
    <row r="909" spans="1:6" ht="14.25" x14ac:dyDescent="0.2">
      <c r="A909" s="52">
        <v>2022</v>
      </c>
      <c r="B909" s="49" t="s">
        <v>38</v>
      </c>
      <c r="C909" s="29">
        <v>44704</v>
      </c>
      <c r="D909" s="14" t="str">
        <f t="shared" si="28"/>
        <v>2022-05</v>
      </c>
      <c r="E909" s="59">
        <v>1.98</v>
      </c>
      <c r="F909" s="24">
        <v>1.82</v>
      </c>
    </row>
    <row r="910" spans="1:6" ht="14.25" x14ac:dyDescent="0.2">
      <c r="A910" s="52">
        <v>2022</v>
      </c>
      <c r="B910" s="49" t="s">
        <v>39</v>
      </c>
      <c r="C910" s="29">
        <v>44711</v>
      </c>
      <c r="D910" s="14" t="str">
        <f t="shared" si="28"/>
        <v>2022-06</v>
      </c>
      <c r="E910" s="59">
        <v>1.98</v>
      </c>
      <c r="F910" s="24">
        <v>1.82</v>
      </c>
    </row>
    <row r="911" spans="1:6" ht="14.25" x14ac:dyDescent="0.2">
      <c r="A911" s="52">
        <v>2022</v>
      </c>
      <c r="B911" s="49" t="s">
        <v>40</v>
      </c>
      <c r="C911" s="29">
        <v>44718</v>
      </c>
      <c r="D911" s="14" t="str">
        <f t="shared" si="28"/>
        <v>2022-06</v>
      </c>
      <c r="E911" s="59">
        <v>2</v>
      </c>
      <c r="F911" s="24">
        <v>1.82</v>
      </c>
    </row>
    <row r="912" spans="1:6" ht="14.25" x14ac:dyDescent="0.2">
      <c r="A912" s="52">
        <v>2022</v>
      </c>
      <c r="B912" s="49" t="s">
        <v>41</v>
      </c>
      <c r="C912" s="29">
        <v>44725</v>
      </c>
      <c r="D912" s="14" t="str">
        <f t="shared" si="28"/>
        <v>2022-06</v>
      </c>
      <c r="E912" s="59">
        <v>2.0099999999999998</v>
      </c>
      <c r="F912" s="24">
        <v>1.82</v>
      </c>
    </row>
    <row r="913" spans="1:6" ht="14.25" x14ac:dyDescent="0.2">
      <c r="A913" s="52">
        <v>2022</v>
      </c>
      <c r="B913" s="49" t="s">
        <v>42</v>
      </c>
      <c r="C913" s="29">
        <v>44732</v>
      </c>
      <c r="D913" s="14" t="str">
        <f t="shared" si="28"/>
        <v>2022-06</v>
      </c>
      <c r="E913" s="59">
        <v>1.99</v>
      </c>
      <c r="F913" s="24">
        <v>1.83</v>
      </c>
    </row>
    <row r="914" spans="1:6" ht="14.25" x14ac:dyDescent="0.2">
      <c r="A914" s="52">
        <v>2022</v>
      </c>
      <c r="B914" s="49" t="s">
        <v>43</v>
      </c>
      <c r="C914" s="29">
        <v>44739</v>
      </c>
      <c r="D914" s="14" t="str">
        <f t="shared" si="28"/>
        <v>2022-06</v>
      </c>
      <c r="E914" s="59">
        <v>2.04</v>
      </c>
      <c r="F914" s="24">
        <v>1.87</v>
      </c>
    </row>
    <row r="915" spans="1:6" ht="14.25" x14ac:dyDescent="0.2">
      <c r="A915" s="52">
        <v>2022</v>
      </c>
      <c r="B915" s="49" t="s">
        <v>44</v>
      </c>
      <c r="C915" s="29">
        <v>44746</v>
      </c>
      <c r="D915" s="14" t="str">
        <f t="shared" si="28"/>
        <v>2022-07</v>
      </c>
      <c r="E915" s="59">
        <v>2.0699999999999998</v>
      </c>
      <c r="F915" s="24">
        <v>1.92</v>
      </c>
    </row>
    <row r="916" spans="1:6" ht="14.25" x14ac:dyDescent="0.2">
      <c r="A916" s="52">
        <v>2022</v>
      </c>
      <c r="B916" s="49" t="s">
        <v>45</v>
      </c>
      <c r="C916" s="29">
        <v>44753</v>
      </c>
      <c r="D916" s="14" t="str">
        <f t="shared" si="28"/>
        <v>2022-07</v>
      </c>
      <c r="E916" s="59">
        <v>2.11</v>
      </c>
      <c r="F916" s="24">
        <v>1.96</v>
      </c>
    </row>
    <row r="917" spans="1:6" ht="14.25" x14ac:dyDescent="0.2">
      <c r="A917" s="52">
        <v>2022</v>
      </c>
      <c r="B917" s="49" t="s">
        <v>46</v>
      </c>
      <c r="C917" s="29">
        <v>44760</v>
      </c>
      <c r="D917" s="14" t="str">
        <f t="shared" si="28"/>
        <v>2022-07</v>
      </c>
      <c r="E917" s="59">
        <v>2.13</v>
      </c>
      <c r="F917" s="24">
        <v>1.98</v>
      </c>
    </row>
    <row r="918" spans="1:6" ht="14.25" x14ac:dyDescent="0.2">
      <c r="A918" s="52">
        <v>2022</v>
      </c>
      <c r="B918" s="49" t="s">
        <v>47</v>
      </c>
      <c r="C918" s="29">
        <v>44767</v>
      </c>
      <c r="D918" s="14" t="str">
        <f t="shared" si="28"/>
        <v>2022-07</v>
      </c>
      <c r="E918" s="59">
        <v>2.13</v>
      </c>
      <c r="F918" s="24">
        <v>1.99</v>
      </c>
    </row>
    <row r="919" spans="1:6" ht="14.25" x14ac:dyDescent="0.2">
      <c r="A919" s="52">
        <v>2022</v>
      </c>
      <c r="B919" s="49" t="s">
        <v>48</v>
      </c>
      <c r="C919" s="29">
        <v>44774</v>
      </c>
      <c r="D919" s="14" t="str">
        <f t="shared" si="28"/>
        <v>2022-08</v>
      </c>
      <c r="E919" s="59">
        <v>2.1800000000000002</v>
      </c>
      <c r="F919" s="24">
        <v>2.0099999999999998</v>
      </c>
    </row>
    <row r="920" spans="1:6" ht="14.25" x14ac:dyDescent="0.2">
      <c r="A920" s="52">
        <v>2022</v>
      </c>
      <c r="B920" s="49" t="s">
        <v>49</v>
      </c>
      <c r="C920" s="29">
        <v>44781</v>
      </c>
      <c r="D920" s="14" t="str">
        <f t="shared" si="28"/>
        <v>2022-08</v>
      </c>
      <c r="E920" s="59">
        <v>2.17</v>
      </c>
      <c r="F920" s="24">
        <v>2.0299999999999998</v>
      </c>
    </row>
    <row r="921" spans="1:6" ht="14.25" x14ac:dyDescent="0.2">
      <c r="A921" s="52">
        <v>2022</v>
      </c>
      <c r="B921" s="49" t="s">
        <v>50</v>
      </c>
      <c r="C921" s="29">
        <v>44788</v>
      </c>
      <c r="D921" s="14" t="str">
        <f t="shared" si="28"/>
        <v>2022-08</v>
      </c>
      <c r="E921" s="59">
        <v>2.15</v>
      </c>
      <c r="F921" s="24">
        <v>2.0699999999999998</v>
      </c>
    </row>
    <row r="922" spans="1:6" ht="14.25" x14ac:dyDescent="0.2">
      <c r="A922" s="52">
        <v>2022</v>
      </c>
      <c r="B922" s="49" t="s">
        <v>51</v>
      </c>
      <c r="C922" s="29">
        <v>44795</v>
      </c>
      <c r="D922" s="14" t="str">
        <f t="shared" si="28"/>
        <v>2022-08</v>
      </c>
      <c r="E922" s="59">
        <v>2.29</v>
      </c>
      <c r="F922" s="24">
        <v>2.11</v>
      </c>
    </row>
    <row r="923" spans="1:6" ht="14.25" x14ac:dyDescent="0.2">
      <c r="A923" s="52">
        <v>2022</v>
      </c>
      <c r="B923" s="49" t="s">
        <v>52</v>
      </c>
      <c r="C923" s="29">
        <v>44802</v>
      </c>
      <c r="D923" s="14" t="str">
        <f t="shared" si="28"/>
        <v>2022-08</v>
      </c>
      <c r="E923" s="59">
        <v>2.33</v>
      </c>
      <c r="F923" s="24">
        <v>2.14</v>
      </c>
    </row>
    <row r="924" spans="1:6" ht="14.25" x14ac:dyDescent="0.2">
      <c r="A924" s="52">
        <v>2022</v>
      </c>
      <c r="B924" s="49" t="s">
        <v>53</v>
      </c>
      <c r="C924" s="29">
        <v>44809</v>
      </c>
      <c r="D924" s="14" t="str">
        <f t="shared" si="28"/>
        <v>2022-09</v>
      </c>
      <c r="E924" s="59">
        <v>2.3199999999999998</v>
      </c>
      <c r="F924" s="24">
        <v>2.14</v>
      </c>
    </row>
    <row r="925" spans="1:6" ht="14.25" x14ac:dyDescent="0.2">
      <c r="A925" s="52">
        <v>2022</v>
      </c>
      <c r="B925" s="49" t="s">
        <v>54</v>
      </c>
      <c r="C925" s="29">
        <v>44816</v>
      </c>
      <c r="D925" s="14" t="str">
        <f t="shared" si="28"/>
        <v>2022-09</v>
      </c>
      <c r="E925" s="59">
        <v>2.2999999999999998</v>
      </c>
      <c r="F925" s="24">
        <v>2.14</v>
      </c>
    </row>
    <row r="926" spans="1:6" ht="14.25" x14ac:dyDescent="0.2">
      <c r="A926" s="52">
        <v>2022</v>
      </c>
      <c r="B926" s="49" t="s">
        <v>55</v>
      </c>
      <c r="C926" s="29">
        <v>44823</v>
      </c>
      <c r="D926" s="14" t="str">
        <f t="shared" si="28"/>
        <v>2022-09</v>
      </c>
      <c r="E926" s="59">
        <v>2.3199999999999998</v>
      </c>
      <c r="F926" s="24">
        <v>2.15</v>
      </c>
    </row>
    <row r="927" spans="1:6" ht="14.25" x14ac:dyDescent="0.2">
      <c r="A927" s="52">
        <v>2022</v>
      </c>
      <c r="B927" s="49" t="s">
        <v>56</v>
      </c>
      <c r="C927" s="29">
        <v>44830</v>
      </c>
      <c r="D927" s="14" t="str">
        <f t="shared" si="28"/>
        <v>2022-09</v>
      </c>
      <c r="E927" s="59">
        <v>2.31</v>
      </c>
      <c r="F927" s="24">
        <v>2.15</v>
      </c>
    </row>
    <row r="928" spans="1:6" ht="14.25" x14ac:dyDescent="0.2">
      <c r="A928" s="52">
        <v>2022</v>
      </c>
      <c r="B928" s="49" t="s">
        <v>57</v>
      </c>
      <c r="C928" s="29">
        <v>44837</v>
      </c>
      <c r="D928" s="14" t="str">
        <f t="shared" si="28"/>
        <v>2022-10</v>
      </c>
      <c r="E928" s="59">
        <v>2.3199999999999998</v>
      </c>
      <c r="F928" s="24">
        <v>2.16</v>
      </c>
    </row>
    <row r="929" spans="1:6" ht="14.25" x14ac:dyDescent="0.2">
      <c r="A929" s="52">
        <v>2022</v>
      </c>
      <c r="B929" s="49" t="s">
        <v>58</v>
      </c>
      <c r="C929" s="29">
        <v>44844</v>
      </c>
      <c r="D929" s="14" t="str">
        <f t="shared" si="28"/>
        <v>2022-10</v>
      </c>
      <c r="E929" s="59">
        <v>2.34</v>
      </c>
      <c r="F929" s="24">
        <v>2.16</v>
      </c>
    </row>
    <row r="930" spans="1:6" ht="14.25" x14ac:dyDescent="0.2">
      <c r="A930" s="52">
        <v>2022</v>
      </c>
      <c r="B930" s="49" t="s">
        <v>59</v>
      </c>
      <c r="C930" s="29">
        <v>44851</v>
      </c>
      <c r="D930" s="14" t="str">
        <f t="shared" si="28"/>
        <v>2022-10</v>
      </c>
      <c r="E930" s="59">
        <v>2.29</v>
      </c>
      <c r="F930" s="24">
        <v>2.14</v>
      </c>
    </row>
    <row r="931" spans="1:6" ht="14.25" x14ac:dyDescent="0.2">
      <c r="A931" s="52">
        <v>2022</v>
      </c>
      <c r="B931" s="49" t="s">
        <v>60</v>
      </c>
      <c r="C931" s="29">
        <v>44858</v>
      </c>
      <c r="D931" s="14" t="str">
        <f t="shared" si="28"/>
        <v>2022-10</v>
      </c>
      <c r="E931" s="59">
        <v>2.21</v>
      </c>
      <c r="F931" s="24">
        <v>2.1</v>
      </c>
    </row>
    <row r="932" spans="1:6" ht="14.25" x14ac:dyDescent="0.2">
      <c r="A932" s="52">
        <v>2022</v>
      </c>
      <c r="B932" s="62" t="s">
        <v>61</v>
      </c>
      <c r="C932" s="29">
        <v>44865</v>
      </c>
      <c r="D932" s="14" t="str">
        <f t="shared" si="28"/>
        <v>2022-11</v>
      </c>
      <c r="E932" s="61">
        <v>2.2000000000000002</v>
      </c>
      <c r="F932" s="60">
        <v>2.0499999999999998</v>
      </c>
    </row>
    <row r="933" spans="1:6" ht="14.25" x14ac:dyDescent="0.2">
      <c r="A933" s="52">
        <v>2022</v>
      </c>
      <c r="B933" s="62" t="s">
        <v>62</v>
      </c>
      <c r="C933" s="29">
        <v>44872</v>
      </c>
      <c r="D933" s="14" t="str">
        <f t="shared" si="28"/>
        <v>2022-11</v>
      </c>
      <c r="E933" s="61">
        <v>2.14</v>
      </c>
      <c r="F933" s="60">
        <v>1.99</v>
      </c>
    </row>
    <row r="934" spans="1:6" ht="14.25" x14ac:dyDescent="0.2">
      <c r="A934" s="52">
        <v>2022</v>
      </c>
      <c r="B934" s="62" t="s">
        <v>63</v>
      </c>
      <c r="C934" s="29">
        <v>44879</v>
      </c>
      <c r="D934" s="14" t="str">
        <f t="shared" si="28"/>
        <v>2022-11</v>
      </c>
      <c r="E934" s="61">
        <v>2.12</v>
      </c>
      <c r="F934" s="60">
        <v>1.94</v>
      </c>
    </row>
    <row r="935" spans="1:6" ht="14.25" x14ac:dyDescent="0.2">
      <c r="A935" s="52">
        <v>2022</v>
      </c>
      <c r="B935" s="62" t="s">
        <v>64</v>
      </c>
      <c r="C935" s="29">
        <v>44886</v>
      </c>
      <c r="D935" s="14" t="str">
        <f t="shared" si="28"/>
        <v>2022-11</v>
      </c>
      <c r="E935" s="61">
        <v>2.1</v>
      </c>
      <c r="F935" s="60">
        <v>1.93</v>
      </c>
    </row>
    <row r="936" spans="1:6" ht="14.25" x14ac:dyDescent="0.2">
      <c r="A936" s="52">
        <v>2022</v>
      </c>
      <c r="B936" s="62" t="s">
        <v>65</v>
      </c>
      <c r="C936" s="29">
        <v>44893</v>
      </c>
      <c r="D936" s="14" t="str">
        <f t="shared" si="28"/>
        <v>2022-11</v>
      </c>
      <c r="E936" s="61">
        <v>2.09</v>
      </c>
      <c r="F936" s="60">
        <v>1.93</v>
      </c>
    </row>
    <row r="937" spans="1:6" ht="14.25" x14ac:dyDescent="0.2">
      <c r="A937" s="52">
        <v>2022</v>
      </c>
      <c r="B937" s="62" t="s">
        <v>66</v>
      </c>
      <c r="C937" s="29">
        <v>44900</v>
      </c>
      <c r="D937" s="14" t="str">
        <f t="shared" si="28"/>
        <v>2022-12</v>
      </c>
      <c r="E937" s="61">
        <v>2.11</v>
      </c>
      <c r="F937" s="60">
        <v>1.93</v>
      </c>
    </row>
    <row r="938" spans="1:6" ht="14.25" x14ac:dyDescent="0.2">
      <c r="A938" s="52">
        <v>2022</v>
      </c>
      <c r="B938" s="62" t="s">
        <v>67</v>
      </c>
      <c r="C938" s="29">
        <v>44907</v>
      </c>
      <c r="D938" s="14" t="str">
        <f t="shared" si="28"/>
        <v>2022-12</v>
      </c>
      <c r="E938" s="61">
        <v>2.09</v>
      </c>
      <c r="F938" s="60">
        <v>1.93</v>
      </c>
    </row>
    <row r="939" spans="1:6" ht="14.25" x14ac:dyDescent="0.2">
      <c r="A939" s="52">
        <v>2022</v>
      </c>
      <c r="B939" s="62" t="s">
        <v>68</v>
      </c>
      <c r="C939" s="29">
        <v>44914</v>
      </c>
      <c r="D939" s="14" t="str">
        <f t="shared" si="28"/>
        <v>2022-12</v>
      </c>
      <c r="E939" s="61">
        <v>2.1</v>
      </c>
      <c r="F939" s="60">
        <v>1.93</v>
      </c>
    </row>
    <row r="940" spans="1:6" ht="14.25" x14ac:dyDescent="0.2">
      <c r="A940" s="52">
        <v>2022</v>
      </c>
      <c r="B940" s="62" t="s">
        <v>69</v>
      </c>
      <c r="C940" s="29">
        <v>44921</v>
      </c>
      <c r="D940" s="14" t="str">
        <f t="shared" si="28"/>
        <v>2022-12</v>
      </c>
      <c r="E940" s="61">
        <v>2.12</v>
      </c>
      <c r="F940" s="60">
        <v>1.94</v>
      </c>
    </row>
    <row r="941" spans="1:6" ht="14.25" x14ac:dyDescent="0.2">
      <c r="A941" s="52">
        <v>2023</v>
      </c>
      <c r="B941" s="62" t="s">
        <v>296</v>
      </c>
      <c r="C941" s="29">
        <v>44928</v>
      </c>
      <c r="D941" s="14" t="str">
        <f t="shared" si="28"/>
        <v>2023-01</v>
      </c>
      <c r="E941" s="61">
        <v>2.12</v>
      </c>
      <c r="F941" s="60">
        <v>1.95</v>
      </c>
    </row>
    <row r="942" spans="1:6" ht="14.25" x14ac:dyDescent="0.2">
      <c r="A942" s="52">
        <v>2023</v>
      </c>
      <c r="B942" s="62" t="s">
        <v>297</v>
      </c>
      <c r="C942" s="29">
        <v>44935</v>
      </c>
      <c r="D942" s="14" t="str">
        <f t="shared" si="28"/>
        <v>2023-01</v>
      </c>
      <c r="E942" s="61">
        <v>2.15</v>
      </c>
      <c r="F942" s="60">
        <v>1.98</v>
      </c>
    </row>
    <row r="943" spans="1:6" ht="14.25" x14ac:dyDescent="0.2">
      <c r="A943" s="52">
        <v>2023</v>
      </c>
      <c r="B943" s="62" t="s">
        <v>298</v>
      </c>
      <c r="C943" s="29">
        <v>44942</v>
      </c>
      <c r="D943" s="14" t="str">
        <f t="shared" si="28"/>
        <v>2023-01</v>
      </c>
      <c r="E943" s="61">
        <v>2.14</v>
      </c>
      <c r="F943" s="60">
        <v>2.0099999999999998</v>
      </c>
    </row>
    <row r="944" spans="1:6" ht="14.25" x14ac:dyDescent="0.2">
      <c r="A944" s="52">
        <v>2023</v>
      </c>
      <c r="B944" s="62" t="s">
        <v>299</v>
      </c>
      <c r="C944" s="29">
        <v>44949</v>
      </c>
      <c r="D944" s="14" t="str">
        <f t="shared" si="28"/>
        <v>2023-01</v>
      </c>
      <c r="E944" s="61">
        <v>2.21</v>
      </c>
      <c r="F944" s="60">
        <v>2.06</v>
      </c>
    </row>
    <row r="945" spans="1:6" ht="14.25" x14ac:dyDescent="0.2">
      <c r="A945" s="52">
        <v>2023</v>
      </c>
      <c r="B945" s="62" t="s">
        <v>300</v>
      </c>
      <c r="C945" s="29">
        <v>44956</v>
      </c>
      <c r="D945" s="14" t="str">
        <f t="shared" si="28"/>
        <v>2023-02</v>
      </c>
      <c r="E945" s="61">
        <v>2.3199999999999998</v>
      </c>
      <c r="F945" s="60">
        <v>2.11</v>
      </c>
    </row>
    <row r="946" spans="1:6" ht="14.25" x14ac:dyDescent="0.2">
      <c r="A946" s="52">
        <v>2023</v>
      </c>
      <c r="B946" s="62" t="s">
        <v>301</v>
      </c>
      <c r="C946" s="29">
        <v>44963</v>
      </c>
      <c r="D946" s="14" t="str">
        <f t="shared" si="28"/>
        <v>2023-02</v>
      </c>
      <c r="E946" s="61">
        <v>2.34</v>
      </c>
      <c r="F946" s="60">
        <v>2.17</v>
      </c>
    </row>
    <row r="947" spans="1:6" ht="14.25" x14ac:dyDescent="0.2">
      <c r="A947" s="52">
        <v>2023</v>
      </c>
      <c r="B947" s="62" t="s">
        <v>302</v>
      </c>
      <c r="C947" s="29">
        <v>44970</v>
      </c>
      <c r="D947" s="14" t="str">
        <f t="shared" si="28"/>
        <v>2023-02</v>
      </c>
      <c r="E947" s="61">
        <v>2.4700000000000002</v>
      </c>
      <c r="F947" s="60">
        <v>2.2200000000000002</v>
      </c>
    </row>
    <row r="948" spans="1:6" ht="14.25" x14ac:dyDescent="0.2">
      <c r="A948" s="52">
        <v>2023</v>
      </c>
      <c r="B948" s="62" t="s">
        <v>303</v>
      </c>
      <c r="C948" s="29">
        <v>44977</v>
      </c>
      <c r="D948" s="14" t="str">
        <f t="shared" si="28"/>
        <v>2023-02</v>
      </c>
      <c r="E948" s="61">
        <v>2.4900000000000002</v>
      </c>
      <c r="F948" s="60">
        <v>2.27</v>
      </c>
    </row>
    <row r="949" spans="1:6" ht="14.25" x14ac:dyDescent="0.2">
      <c r="A949" s="52">
        <v>2023</v>
      </c>
      <c r="B949" s="62" t="s">
        <v>304</v>
      </c>
      <c r="C949" s="29">
        <v>44984</v>
      </c>
      <c r="D949" s="14" t="str">
        <f t="shared" si="28"/>
        <v>2023-03</v>
      </c>
      <c r="E949" s="61">
        <v>2.54</v>
      </c>
      <c r="F949" s="60">
        <v>2.31</v>
      </c>
    </row>
    <row r="950" spans="1:6" ht="14.25" x14ac:dyDescent="0.2">
      <c r="A950" s="52">
        <v>2023</v>
      </c>
      <c r="B950" s="62" t="s">
        <v>27</v>
      </c>
      <c r="C950" s="29">
        <v>44991</v>
      </c>
      <c r="D950" s="14" t="str">
        <f t="shared" si="28"/>
        <v>2023-03</v>
      </c>
      <c r="E950" s="61">
        <v>2.59</v>
      </c>
      <c r="F950" s="60">
        <v>2.38</v>
      </c>
    </row>
    <row r="951" spans="1:6" ht="14.25" x14ac:dyDescent="0.2">
      <c r="A951" s="52">
        <v>2023</v>
      </c>
      <c r="B951" s="62" t="s">
        <v>28</v>
      </c>
      <c r="C951" s="29">
        <v>44998</v>
      </c>
      <c r="D951" s="14" t="str">
        <f t="shared" si="28"/>
        <v>2023-03</v>
      </c>
      <c r="E951" s="61">
        <v>2.63</v>
      </c>
      <c r="F951" s="60">
        <v>2.4300000000000002</v>
      </c>
    </row>
    <row r="952" spans="1:6" ht="14.25" x14ac:dyDescent="0.2">
      <c r="A952" s="52">
        <v>2023</v>
      </c>
      <c r="B952" s="62" t="s">
        <v>29</v>
      </c>
      <c r="C952" s="29">
        <v>45005</v>
      </c>
      <c r="D952" s="14" t="str">
        <f t="shared" si="28"/>
        <v>2023-03</v>
      </c>
      <c r="E952" s="61">
        <v>2.68</v>
      </c>
      <c r="F952" s="60">
        <v>2.46</v>
      </c>
    </row>
    <row r="953" spans="1:6" ht="14.25" x14ac:dyDescent="0.2">
      <c r="A953" s="52">
        <v>2023</v>
      </c>
      <c r="B953" s="62" t="s">
        <v>30</v>
      </c>
      <c r="C953" s="29">
        <v>45012</v>
      </c>
      <c r="D953" s="14" t="str">
        <f t="shared" ref="D953:D973" si="29">A953&amp;"-"&amp;TEXT((MONTH(C953-(MOD(C953-2,7))+2)),"00")</f>
        <v>2023-03</v>
      </c>
      <c r="E953" s="61">
        <v>2.65</v>
      </c>
      <c r="F953" s="60">
        <v>2.46</v>
      </c>
    </row>
    <row r="954" spans="1:6" ht="14.25" x14ac:dyDescent="0.2">
      <c r="A954" s="52">
        <v>2023</v>
      </c>
      <c r="B954" s="62" t="s">
        <v>31</v>
      </c>
      <c r="C954" s="29">
        <v>45019</v>
      </c>
      <c r="D954" s="14" t="str">
        <f t="shared" si="29"/>
        <v>2023-04</v>
      </c>
      <c r="E954" s="61">
        <v>2.7</v>
      </c>
      <c r="F954" s="60">
        <v>2.4700000000000002</v>
      </c>
    </row>
    <row r="955" spans="1:6" ht="14.25" x14ac:dyDescent="0.2">
      <c r="A955" s="52">
        <v>2023</v>
      </c>
      <c r="B955" s="62" t="s">
        <v>32</v>
      </c>
      <c r="C955" s="29">
        <v>45026</v>
      </c>
      <c r="D955" s="14" t="str">
        <f t="shared" si="29"/>
        <v>2023-04</v>
      </c>
      <c r="E955" s="61">
        <v>2.67</v>
      </c>
      <c r="F955" s="60">
        <v>2.46</v>
      </c>
    </row>
    <row r="956" spans="1:6" ht="14.25" x14ac:dyDescent="0.2">
      <c r="A956" s="52">
        <v>2023</v>
      </c>
      <c r="B956" s="62" t="s">
        <v>33</v>
      </c>
      <c r="C956" s="29">
        <v>45033</v>
      </c>
      <c r="D956" s="14" t="str">
        <f t="shared" si="29"/>
        <v>2023-04</v>
      </c>
      <c r="E956" s="61">
        <v>2.62</v>
      </c>
      <c r="F956" s="60">
        <v>2.4500000000000002</v>
      </c>
    </row>
    <row r="957" spans="1:6" ht="14.25" x14ac:dyDescent="0.2">
      <c r="A957" s="52">
        <v>2023</v>
      </c>
      <c r="B957" s="62" t="s">
        <v>34</v>
      </c>
      <c r="C957" s="29">
        <v>45040</v>
      </c>
      <c r="D957" s="14" t="str">
        <f t="shared" si="29"/>
        <v>2023-04</v>
      </c>
      <c r="E957" s="61">
        <v>2.59</v>
      </c>
      <c r="F957" s="60">
        <v>2.41</v>
      </c>
    </row>
    <row r="958" spans="1:6" ht="14.25" x14ac:dyDescent="0.2">
      <c r="A958" s="52">
        <v>2023</v>
      </c>
      <c r="B958" s="62" t="s">
        <v>35</v>
      </c>
      <c r="C958" s="29">
        <v>45047</v>
      </c>
      <c r="D958" s="14" t="str">
        <f t="shared" si="29"/>
        <v>2023-05</v>
      </c>
      <c r="E958" s="61">
        <v>2.5299999999999998</v>
      </c>
      <c r="F958" s="60">
        <v>2.36</v>
      </c>
    </row>
    <row r="959" spans="1:6" ht="14.25" x14ac:dyDescent="0.2">
      <c r="A959" s="52">
        <v>2023</v>
      </c>
      <c r="B959" s="62" t="s">
        <v>36</v>
      </c>
      <c r="C959" s="29">
        <v>45054</v>
      </c>
      <c r="D959" s="14" t="str">
        <f t="shared" si="29"/>
        <v>2023-05</v>
      </c>
      <c r="E959" s="61">
        <v>2.4700000000000002</v>
      </c>
      <c r="F959" s="60">
        <v>2.31</v>
      </c>
    </row>
    <row r="960" spans="1:6" ht="14.25" x14ac:dyDescent="0.2">
      <c r="A960" s="52">
        <v>2023</v>
      </c>
      <c r="B960" s="62" t="s">
        <v>37</v>
      </c>
      <c r="C960" s="29">
        <v>45061</v>
      </c>
      <c r="D960" s="14" t="str">
        <f t="shared" si="29"/>
        <v>2023-05</v>
      </c>
      <c r="E960" s="61">
        <v>2.4700000000000002</v>
      </c>
      <c r="F960" s="60">
        <v>2.29</v>
      </c>
    </row>
    <row r="961" spans="1:6" ht="14.25" x14ac:dyDescent="0.2">
      <c r="A961" s="52">
        <v>2023</v>
      </c>
      <c r="B961" s="62" t="s">
        <v>38</v>
      </c>
      <c r="C961" s="29">
        <v>45068</v>
      </c>
      <c r="D961" s="14" t="str">
        <f t="shared" si="29"/>
        <v>2023-05</v>
      </c>
      <c r="E961" s="61">
        <v>2.4300000000000002</v>
      </c>
      <c r="F961" s="60">
        <v>2.27</v>
      </c>
    </row>
    <row r="962" spans="1:6" ht="14.25" x14ac:dyDescent="0.2">
      <c r="A962" s="52">
        <v>2023</v>
      </c>
      <c r="B962" s="62" t="s">
        <v>39</v>
      </c>
      <c r="C962" s="14">
        <v>45075</v>
      </c>
      <c r="D962" s="29" t="str">
        <f t="shared" si="29"/>
        <v>2023-05</v>
      </c>
      <c r="E962" s="61">
        <v>2.42</v>
      </c>
      <c r="F962" s="60">
        <v>2.27</v>
      </c>
    </row>
    <row r="963" spans="1:6" ht="14.25" x14ac:dyDescent="0.2">
      <c r="A963" s="52">
        <v>2023</v>
      </c>
      <c r="B963" s="62" t="s">
        <v>40</v>
      </c>
      <c r="C963" s="14">
        <v>45082</v>
      </c>
      <c r="D963" s="29" t="str">
        <f t="shared" si="29"/>
        <v>2023-06</v>
      </c>
      <c r="E963" s="61">
        <v>2.48</v>
      </c>
      <c r="F963" s="60">
        <v>2.2799999999999998</v>
      </c>
    </row>
    <row r="964" spans="1:6" ht="14.25" x14ac:dyDescent="0.2">
      <c r="A964" s="52">
        <v>2023</v>
      </c>
      <c r="B964" s="62" t="s">
        <v>41</v>
      </c>
      <c r="C964" s="14">
        <v>45089</v>
      </c>
      <c r="D964" s="29" t="str">
        <f t="shared" si="29"/>
        <v>2023-06</v>
      </c>
      <c r="E964" s="61">
        <v>2.4700000000000002</v>
      </c>
      <c r="F964" s="60">
        <v>2.31</v>
      </c>
    </row>
    <row r="965" spans="1:6" ht="14.25" x14ac:dyDescent="0.2">
      <c r="A965" s="52">
        <v>2023</v>
      </c>
      <c r="B965" s="62" t="s">
        <v>42</v>
      </c>
      <c r="C965" s="14">
        <v>45096</v>
      </c>
      <c r="D965" s="29" t="str">
        <f t="shared" si="29"/>
        <v>2023-06</v>
      </c>
      <c r="E965" s="61">
        <v>2.5499999999999998</v>
      </c>
      <c r="F965" s="60">
        <v>2.35</v>
      </c>
    </row>
    <row r="966" spans="1:6" ht="14.25" x14ac:dyDescent="0.2">
      <c r="A966" s="52">
        <v>2023</v>
      </c>
      <c r="B966" s="62" t="s">
        <v>43</v>
      </c>
      <c r="C966" s="14">
        <v>45103</v>
      </c>
      <c r="D966" s="29" t="str">
        <f t="shared" si="29"/>
        <v>2023-06</v>
      </c>
      <c r="E966" s="61">
        <v>2.56</v>
      </c>
      <c r="F966" s="60">
        <v>2.38</v>
      </c>
    </row>
    <row r="967" spans="1:6" ht="14.25" x14ac:dyDescent="0.2">
      <c r="A967" s="52">
        <v>2023</v>
      </c>
      <c r="B967" s="62" t="s">
        <v>44</v>
      </c>
      <c r="C967" s="14">
        <v>45110</v>
      </c>
      <c r="D967" s="29" t="str">
        <f t="shared" si="29"/>
        <v>2023-07</v>
      </c>
      <c r="E967" s="61">
        <v>2.6</v>
      </c>
      <c r="F967" s="60">
        <v>2.42</v>
      </c>
    </row>
    <row r="968" spans="1:6" ht="14.25" x14ac:dyDescent="0.2">
      <c r="A968" s="52">
        <v>2023</v>
      </c>
      <c r="B968" s="62" t="s">
        <v>45</v>
      </c>
      <c r="C968" s="14">
        <v>45117</v>
      </c>
      <c r="D968" s="29" t="str">
        <f t="shared" si="29"/>
        <v>2023-07</v>
      </c>
      <c r="E968" s="61">
        <v>2.6</v>
      </c>
      <c r="F968" s="60">
        <v>2.4300000000000002</v>
      </c>
    </row>
    <row r="969" spans="1:6" ht="14.25" x14ac:dyDescent="0.2">
      <c r="A969" s="52">
        <v>2023</v>
      </c>
      <c r="B969" s="62" t="s">
        <v>46</v>
      </c>
      <c r="C969" s="14">
        <v>45124</v>
      </c>
      <c r="D969" s="29" t="str">
        <f t="shared" si="29"/>
        <v>2023-07</v>
      </c>
      <c r="E969" s="61">
        <v>2.66</v>
      </c>
      <c r="F969" s="60">
        <v>2.44</v>
      </c>
    </row>
    <row r="970" spans="1:6" ht="14.25" x14ac:dyDescent="0.2">
      <c r="A970" s="52">
        <v>2023</v>
      </c>
      <c r="B970" s="62" t="s">
        <v>47</v>
      </c>
      <c r="C970" s="14">
        <v>45131</v>
      </c>
      <c r="D970" s="29" t="str">
        <f t="shared" si="29"/>
        <v>2023-07</v>
      </c>
      <c r="E970" s="61">
        <v>2.64</v>
      </c>
      <c r="F970" s="60">
        <v>2.44</v>
      </c>
    </row>
    <row r="971" spans="1:6" ht="14.25" x14ac:dyDescent="0.2">
      <c r="A971" s="52">
        <v>2023</v>
      </c>
      <c r="B971" s="62" t="s">
        <v>48</v>
      </c>
      <c r="C971" s="14">
        <v>45138</v>
      </c>
      <c r="D971" s="29" t="str">
        <f t="shared" si="29"/>
        <v>2023-08</v>
      </c>
      <c r="E971" s="61">
        <v>2.61</v>
      </c>
      <c r="F971" s="60">
        <v>2.4300000000000002</v>
      </c>
    </row>
    <row r="972" spans="1:6" ht="14.25" x14ac:dyDescent="0.2">
      <c r="A972" s="52">
        <v>2023</v>
      </c>
      <c r="B972" s="62" t="s">
        <v>49</v>
      </c>
      <c r="C972" s="14">
        <v>45145</v>
      </c>
      <c r="D972" s="29" t="str">
        <f t="shared" si="29"/>
        <v>2023-08</v>
      </c>
      <c r="E972" s="61">
        <v>2.58</v>
      </c>
      <c r="F972" s="60">
        <v>2.39</v>
      </c>
    </row>
    <row r="973" spans="1:6" ht="14.25" x14ac:dyDescent="0.2">
      <c r="A973" s="52">
        <v>2023</v>
      </c>
      <c r="B973" s="62" t="s">
        <v>50</v>
      </c>
      <c r="C973" s="14">
        <v>45152</v>
      </c>
      <c r="D973" s="29" t="str">
        <f t="shared" si="29"/>
        <v>2023-08</v>
      </c>
      <c r="E973" s="61">
        <v>2.58</v>
      </c>
      <c r="F973" s="60">
        <v>2.33</v>
      </c>
    </row>
    <row r="974" spans="1:6" ht="14.25" x14ac:dyDescent="0.2">
      <c r="A974" s="52">
        <v>2023</v>
      </c>
      <c r="B974" s="62" t="s">
        <v>51</v>
      </c>
      <c r="C974" s="14">
        <v>45159</v>
      </c>
      <c r="D974" s="29" t="str">
        <f t="shared" ref="D974:D982" si="30">A974&amp;"-"&amp;TEXT((MONTH(C974-(MOD(C974-2,7))+2)),"00")</f>
        <v>2023-08</v>
      </c>
      <c r="E974" s="61">
        <v>2.46</v>
      </c>
      <c r="F974" s="60">
        <v>2.2799999999999998</v>
      </c>
    </row>
    <row r="975" spans="1:6" ht="14.25" x14ac:dyDescent="0.2">
      <c r="A975" s="52">
        <v>2023</v>
      </c>
      <c r="B975" s="62" t="s">
        <v>52</v>
      </c>
      <c r="C975" s="14">
        <v>45166</v>
      </c>
      <c r="D975" s="29" t="str">
        <f t="shared" si="30"/>
        <v>2023-08</v>
      </c>
      <c r="E975" s="61">
        <v>2.4300000000000002</v>
      </c>
      <c r="F975" s="60">
        <v>2.2200000000000002</v>
      </c>
    </row>
    <row r="976" spans="1:6" ht="14.25" x14ac:dyDescent="0.2">
      <c r="A976" s="52">
        <v>2023</v>
      </c>
      <c r="B976" s="62" t="s">
        <v>53</v>
      </c>
      <c r="C976" s="14">
        <v>45173</v>
      </c>
      <c r="D976" s="29" t="str">
        <f t="shared" si="30"/>
        <v>2023-09</v>
      </c>
      <c r="E976" s="61">
        <v>2.3199999999999998</v>
      </c>
      <c r="F976" s="60">
        <v>2.17</v>
      </c>
    </row>
    <row r="977" spans="1:6" ht="14.25" x14ac:dyDescent="0.2">
      <c r="A977" s="52">
        <v>2023</v>
      </c>
      <c r="B977" s="68" t="s">
        <v>54</v>
      </c>
      <c r="C977" s="14">
        <v>45180</v>
      </c>
      <c r="D977" s="14" t="str">
        <f t="shared" si="30"/>
        <v>2023-09</v>
      </c>
      <c r="E977" s="61">
        <v>2.33</v>
      </c>
      <c r="F977" s="63">
        <v>2.15</v>
      </c>
    </row>
    <row r="978" spans="1:6" ht="14.25" x14ac:dyDescent="0.2">
      <c r="A978" s="52">
        <v>2023</v>
      </c>
      <c r="B978" s="68" t="s">
        <v>55</v>
      </c>
      <c r="C978" s="14">
        <v>45187</v>
      </c>
      <c r="D978" s="14" t="str">
        <f t="shared" si="30"/>
        <v>2023-09</v>
      </c>
      <c r="E978" s="61">
        <v>2.34</v>
      </c>
      <c r="F978" s="63">
        <v>2.16</v>
      </c>
    </row>
    <row r="979" spans="1:6" ht="14.25" x14ac:dyDescent="0.2">
      <c r="A979" s="52">
        <v>2023</v>
      </c>
      <c r="B979" s="68" t="s">
        <v>56</v>
      </c>
      <c r="C979" s="14">
        <v>45194</v>
      </c>
      <c r="D979" s="14" t="str">
        <f t="shared" si="30"/>
        <v>2023-09</v>
      </c>
      <c r="E979" s="61">
        <v>2.37</v>
      </c>
      <c r="F979" s="63">
        <v>2.12</v>
      </c>
    </row>
    <row r="980" spans="1:6" ht="14.25" x14ac:dyDescent="0.2">
      <c r="A980" s="52">
        <v>2023</v>
      </c>
      <c r="B980" s="68" t="s">
        <v>57</v>
      </c>
      <c r="C980" s="14">
        <v>45201</v>
      </c>
      <c r="D980" s="14" t="str">
        <f t="shared" si="30"/>
        <v>2023-10</v>
      </c>
      <c r="E980" s="61">
        <v>2.2999999999999998</v>
      </c>
      <c r="F980" s="63">
        <v>2.1</v>
      </c>
    </row>
    <row r="981" spans="1:6" ht="14.25" x14ac:dyDescent="0.2">
      <c r="A981" s="52">
        <v>2023</v>
      </c>
      <c r="B981" s="68" t="s">
        <v>58</v>
      </c>
      <c r="C981" s="14">
        <v>45208</v>
      </c>
      <c r="D981" s="14" t="str">
        <f t="shared" si="30"/>
        <v>2023-10</v>
      </c>
      <c r="E981" s="67">
        <v>2.2799999999999998</v>
      </c>
      <c r="F981" s="63">
        <v>2.08</v>
      </c>
    </row>
    <row r="982" spans="1:6" ht="14.25" x14ac:dyDescent="0.2">
      <c r="A982" s="44">
        <v>2023</v>
      </c>
      <c r="B982" s="68" t="s">
        <v>59</v>
      </c>
      <c r="C982" s="14">
        <v>45215</v>
      </c>
      <c r="D982" s="14" t="str">
        <f t="shared" si="30"/>
        <v>2023-10</v>
      </c>
      <c r="E982" s="67">
        <v>2.2200000000000002</v>
      </c>
      <c r="F982" s="63">
        <v>2.04</v>
      </c>
    </row>
    <row r="983" spans="1:6" ht="14.25" x14ac:dyDescent="0.2">
      <c r="A983" s="44">
        <v>2023</v>
      </c>
      <c r="B983" s="68" t="s">
        <v>60</v>
      </c>
      <c r="C983" s="14">
        <v>45222</v>
      </c>
      <c r="D983" s="14" t="str">
        <f t="shared" ref="D983:D984" si="31">A983&amp;"-"&amp;TEXT((MONTH(C983-(MOD(C983-2,7))+2)),"00")</f>
        <v>2023-10</v>
      </c>
      <c r="E983" s="67">
        <v>2.17</v>
      </c>
      <c r="F983" s="63">
        <v>1.99</v>
      </c>
    </row>
    <row r="984" spans="1:6" ht="14.25" x14ac:dyDescent="0.2">
      <c r="A984" s="44">
        <v>2023</v>
      </c>
      <c r="B984" s="68" t="s">
        <v>61</v>
      </c>
      <c r="C984" s="14">
        <v>45229</v>
      </c>
      <c r="D984" s="14" t="str">
        <f t="shared" si="31"/>
        <v>2023-11</v>
      </c>
      <c r="E984" s="67">
        <v>2.11</v>
      </c>
      <c r="F984" s="63">
        <v>1.95</v>
      </c>
    </row>
    <row r="985" spans="1:6" ht="14.25" x14ac:dyDescent="0.2">
      <c r="A985" s="44">
        <v>2023</v>
      </c>
      <c r="B985" s="68" t="s">
        <v>62</v>
      </c>
      <c r="C985" s="14">
        <v>45236</v>
      </c>
      <c r="D985" s="14" t="str">
        <f t="shared" ref="D985:D988" si="32">A985&amp;"-"&amp;TEXT((MONTH(C985-(MOD(C985-2,7))+2)),"00")</f>
        <v>2023-11</v>
      </c>
      <c r="E985" s="67">
        <v>2.12</v>
      </c>
      <c r="F985" s="63">
        <v>1.92</v>
      </c>
    </row>
    <row r="986" spans="1:6" ht="14.25" x14ac:dyDescent="0.2">
      <c r="A986" s="52">
        <v>2023</v>
      </c>
      <c r="B986" s="68" t="s">
        <v>63</v>
      </c>
      <c r="C986" s="14">
        <v>45243</v>
      </c>
      <c r="D986" s="14" t="str">
        <f t="shared" si="32"/>
        <v>2023-11</v>
      </c>
      <c r="E986" s="67">
        <v>2.14</v>
      </c>
      <c r="F986" s="63">
        <v>1.9</v>
      </c>
    </row>
    <row r="987" spans="1:6" ht="14.25" x14ac:dyDescent="0.2">
      <c r="A987" s="52">
        <v>2023</v>
      </c>
      <c r="B987" s="68" t="s">
        <v>64</v>
      </c>
      <c r="C987" s="14">
        <v>45250</v>
      </c>
      <c r="D987" s="14" t="str">
        <f t="shared" si="32"/>
        <v>2023-11</v>
      </c>
      <c r="E987" s="67">
        <v>2.06</v>
      </c>
      <c r="F987" s="63">
        <v>1.89</v>
      </c>
    </row>
    <row r="988" spans="1:6" ht="14.25" x14ac:dyDescent="0.2">
      <c r="A988" s="52">
        <v>2023</v>
      </c>
      <c r="B988" s="68" t="s">
        <v>65</v>
      </c>
      <c r="C988" s="14">
        <v>45257</v>
      </c>
      <c r="D988" s="14" t="str">
        <f t="shared" si="32"/>
        <v>2023-11</v>
      </c>
      <c r="E988" s="67">
        <v>2.09</v>
      </c>
      <c r="F988" s="63">
        <v>1.89</v>
      </c>
    </row>
    <row r="989" spans="1:6" ht="14.25" x14ac:dyDescent="0.2">
      <c r="A989" s="52">
        <v>2023</v>
      </c>
      <c r="B989" s="68" t="s">
        <v>66</v>
      </c>
      <c r="C989" s="14">
        <v>45264</v>
      </c>
      <c r="D989" s="14" t="str">
        <f t="shared" ref="D989" si="33">A989&amp;"-"&amp;TEXT((MONTH(C989-(MOD(C989-2,7))+2)),"00")</f>
        <v>2023-12</v>
      </c>
      <c r="E989" s="67">
        <v>2.1</v>
      </c>
      <c r="F989" s="63">
        <v>1.9</v>
      </c>
    </row>
    <row r="990" spans="1:6" ht="14.25" x14ac:dyDescent="0.2">
      <c r="A990" s="52">
        <v>2023</v>
      </c>
      <c r="B990" s="68" t="s">
        <v>67</v>
      </c>
      <c r="C990" s="14">
        <v>45271</v>
      </c>
      <c r="D990" s="14" t="str">
        <f t="shared" ref="D990" si="34">A990&amp;"-"&amp;TEXT((MONTH(C990-(MOD(C990-2,7))+2)),"00")</f>
        <v>2023-12</v>
      </c>
      <c r="E990" s="67">
        <v>2.11</v>
      </c>
      <c r="F990" s="63">
        <v>1.9</v>
      </c>
    </row>
    <row r="991" spans="1:6" ht="14.25" x14ac:dyDescent="0.2">
      <c r="A991" s="52">
        <v>2023</v>
      </c>
      <c r="B991" s="68" t="s">
        <v>68</v>
      </c>
      <c r="C991" s="14">
        <v>45278</v>
      </c>
      <c r="D991" s="14" t="str">
        <f>A991&amp;"-"&amp;TEXT((MONTH(C991-(MOD(C991-2,7))+2)),"00")</f>
        <v>2023-12</v>
      </c>
      <c r="E991" s="67">
        <v>2.11</v>
      </c>
      <c r="F991" s="63">
        <v>1.9</v>
      </c>
    </row>
    <row r="992" spans="1:6" ht="14.25" x14ac:dyDescent="0.2">
      <c r="A992" s="52">
        <v>2023</v>
      </c>
      <c r="B992" s="68" t="s">
        <v>69</v>
      </c>
      <c r="C992" s="14">
        <v>45285</v>
      </c>
      <c r="D992" s="14" t="str">
        <f t="shared" ref="D992" si="35">A992&amp;"-"&amp;TEXT((MONTH(C992-(MOD(C992-2,7))+2)),"00")</f>
        <v>2023-12</v>
      </c>
      <c r="E992" s="67">
        <v>2.13</v>
      </c>
      <c r="F992" s="63">
        <v>1.91</v>
      </c>
    </row>
    <row r="993" spans="1:6" ht="14.25" x14ac:dyDescent="0.2">
      <c r="A993" s="44">
        <v>2024</v>
      </c>
      <c r="B993" s="68" t="s">
        <v>18</v>
      </c>
      <c r="C993" s="14">
        <v>45292</v>
      </c>
      <c r="D993" s="14" t="str">
        <f t="shared" ref="D993" si="36">A993&amp;"-"&amp;TEXT((MONTH(C993-(MOD(C993-2,7))+2)),"00")</f>
        <v>2024-01</v>
      </c>
      <c r="E993" s="67">
        <v>2.1</v>
      </c>
      <c r="F993" s="64">
        <v>1.91</v>
      </c>
    </row>
    <row r="994" spans="1:6" ht="14.25" x14ac:dyDescent="0.2">
      <c r="A994" s="44">
        <v>2024</v>
      </c>
      <c r="B994" s="68" t="s">
        <v>19</v>
      </c>
      <c r="C994" s="14">
        <v>45299</v>
      </c>
      <c r="D994" s="14" t="str">
        <f t="shared" ref="D994:D995" si="37">A994&amp;"-"&amp;TEXT((MONTH(C994-(MOD(C994-2,7))+2)),"00")</f>
        <v>2024-01</v>
      </c>
      <c r="E994" s="67">
        <v>2.06</v>
      </c>
      <c r="F994" s="64">
        <v>1.91</v>
      </c>
    </row>
    <row r="995" spans="1:6" ht="14.25" x14ac:dyDescent="0.2">
      <c r="A995" s="52">
        <v>2024</v>
      </c>
      <c r="B995" s="68" t="s">
        <v>20</v>
      </c>
      <c r="C995" s="56">
        <v>45306</v>
      </c>
      <c r="D995" s="56" t="str">
        <f t="shared" si="37"/>
        <v>2024-01</v>
      </c>
      <c r="E995" s="67">
        <v>2.06</v>
      </c>
      <c r="F995" s="63">
        <v>1.91</v>
      </c>
    </row>
    <row r="996" spans="1:6" ht="14.25" x14ac:dyDescent="0.2">
      <c r="A996" s="52">
        <v>2024</v>
      </c>
      <c r="B996" s="68" t="s">
        <v>21</v>
      </c>
      <c r="C996" s="56">
        <v>45313</v>
      </c>
      <c r="D996" s="56" t="str">
        <f t="shared" ref="D996:D1001" si="38">A996&amp;"-"&amp;TEXT((MONTH(C996-(MOD(C996-2,7))+2)),"00")</f>
        <v>2024-01</v>
      </c>
      <c r="E996" s="67">
        <v>2.0699999999999998</v>
      </c>
      <c r="F996" s="63">
        <v>1.91</v>
      </c>
    </row>
    <row r="997" spans="1:6" x14ac:dyDescent="0.2">
      <c r="A997" s="52">
        <v>2024</v>
      </c>
      <c r="B997" s="68" t="s">
        <v>22</v>
      </c>
      <c r="C997" s="66">
        <v>45320</v>
      </c>
      <c r="D997" s="66" t="str">
        <f t="shared" si="38"/>
        <v>2024-01</v>
      </c>
      <c r="E997" s="67">
        <v>2.09</v>
      </c>
      <c r="F997" s="63">
        <v>1.93</v>
      </c>
    </row>
    <row r="998" spans="1:6" x14ac:dyDescent="0.2">
      <c r="A998" s="44">
        <v>2024</v>
      </c>
      <c r="B998" s="68" t="s">
        <v>23</v>
      </c>
      <c r="C998" s="66">
        <v>45327</v>
      </c>
      <c r="D998" s="66" t="str">
        <f t="shared" si="38"/>
        <v>2024-02</v>
      </c>
      <c r="E998" s="67">
        <v>2.0499999999999998</v>
      </c>
      <c r="F998" s="64">
        <v>1.93</v>
      </c>
    </row>
    <row r="999" spans="1:6" x14ac:dyDescent="0.2">
      <c r="A999" s="44">
        <v>2024</v>
      </c>
      <c r="B999" s="68" t="s">
        <v>24</v>
      </c>
      <c r="C999" s="66">
        <v>45334</v>
      </c>
      <c r="D999" s="66" t="str">
        <f t="shared" si="38"/>
        <v>2024-02</v>
      </c>
      <c r="E999" s="67">
        <v>2.08</v>
      </c>
      <c r="F999" s="64">
        <v>1.95</v>
      </c>
    </row>
    <row r="1000" spans="1:6" x14ac:dyDescent="0.2">
      <c r="A1000" s="69">
        <v>2024</v>
      </c>
      <c r="B1000" s="65" t="s">
        <v>25</v>
      </c>
      <c r="C1000" s="66">
        <v>45341</v>
      </c>
      <c r="D1000" s="66" t="str">
        <f t="shared" si="38"/>
        <v>2024-02</v>
      </c>
      <c r="E1000" s="70"/>
      <c r="F1000" s="71"/>
    </row>
    <row r="1001" spans="1:6" x14ac:dyDescent="0.2">
      <c r="A1001" s="69">
        <v>2024</v>
      </c>
      <c r="B1001" s="65" t="s">
        <v>26</v>
      </c>
      <c r="C1001" s="66">
        <v>45348</v>
      </c>
      <c r="D1001" s="66" t="str">
        <f t="shared" si="38"/>
        <v>2024-02</v>
      </c>
      <c r="E1001" s="67">
        <v>2.14</v>
      </c>
      <c r="F1001" s="64">
        <v>2.0499999999999998</v>
      </c>
    </row>
    <row r="1002" spans="1:6" x14ac:dyDescent="0.2">
      <c r="A1002" s="69">
        <v>2024</v>
      </c>
      <c r="B1002" s="65" t="s">
        <v>27</v>
      </c>
      <c r="C1002" s="66">
        <v>45355</v>
      </c>
      <c r="D1002" s="66" t="str">
        <f t="shared" ref="D1002" si="39">A1002&amp;"-"&amp;TEXT((MONTH(C1002-(MOD(C1002-2,7))+2)),"00")</f>
        <v>2024-03</v>
      </c>
      <c r="E1002" s="67">
        <v>2.1800000000000002</v>
      </c>
      <c r="F1002" s="64">
        <v>2.09</v>
      </c>
    </row>
    <row r="1003" spans="1:6" x14ac:dyDescent="0.2">
      <c r="A1003" s="69">
        <v>2024</v>
      </c>
      <c r="B1003" s="65" t="s">
        <v>28</v>
      </c>
      <c r="C1003" s="66">
        <v>45362</v>
      </c>
      <c r="D1003" s="66" t="str">
        <f t="shared" ref="D1003:D1004" si="40">A1003&amp;"-"&amp;TEXT((MONTH(C1003-(MOD(C1003-2,7))+2)),"00")</f>
        <v>2024-03</v>
      </c>
      <c r="E1003" s="67">
        <v>2.2599999999999998</v>
      </c>
      <c r="F1003" s="64">
        <v>2.13</v>
      </c>
    </row>
    <row r="1004" spans="1:6" x14ac:dyDescent="0.2">
      <c r="A1004" s="69">
        <v>2024</v>
      </c>
      <c r="B1004" s="65" t="s">
        <v>29</v>
      </c>
      <c r="C1004" s="66">
        <v>45369</v>
      </c>
      <c r="D1004" s="66" t="str">
        <f t="shared" si="40"/>
        <v>2024-03</v>
      </c>
      <c r="E1004" s="67">
        <v>2.2400000000000002</v>
      </c>
      <c r="F1004" s="64">
        <v>2.16</v>
      </c>
    </row>
    <row r="1005" spans="1:6" x14ac:dyDescent="0.2">
      <c r="A1005" s="69">
        <v>2024</v>
      </c>
      <c r="B1005" s="65" t="s">
        <v>30</v>
      </c>
      <c r="C1005" s="66">
        <v>45376</v>
      </c>
      <c r="D1005" s="66" t="str">
        <f t="shared" ref="D1005:D1007" si="41">A1005&amp;"-"&amp;TEXT((MONTH(C1005-(MOD(C1005-2,7))+2)),"00")</f>
        <v>2024-03</v>
      </c>
      <c r="E1005" s="67">
        <v>2.2799999999999998</v>
      </c>
      <c r="F1005" s="64">
        <v>2.1800000000000002</v>
      </c>
    </row>
    <row r="1006" spans="1:6" x14ac:dyDescent="0.2">
      <c r="A1006" s="69">
        <v>2024</v>
      </c>
      <c r="B1006" s="65" t="s">
        <v>31</v>
      </c>
      <c r="C1006" s="66">
        <v>45383</v>
      </c>
      <c r="D1006" s="66" t="str">
        <f t="shared" si="41"/>
        <v>2024-04</v>
      </c>
      <c r="E1006" s="67">
        <v>2.2999999999999998</v>
      </c>
      <c r="F1006" s="64">
        <v>2.19</v>
      </c>
    </row>
    <row r="1007" spans="1:6" x14ac:dyDescent="0.2">
      <c r="A1007" s="69">
        <v>2024</v>
      </c>
      <c r="B1007" s="65" t="s">
        <v>32</v>
      </c>
      <c r="C1007" s="66">
        <v>45390</v>
      </c>
      <c r="D1007" s="66" t="str">
        <f t="shared" si="41"/>
        <v>2024-04</v>
      </c>
      <c r="E1007" s="67">
        <v>2.29</v>
      </c>
      <c r="F1007" s="64">
        <v>2.1800000000000002</v>
      </c>
    </row>
    <row r="1008" spans="1:6" x14ac:dyDescent="0.2">
      <c r="A1008" s="69">
        <v>2024</v>
      </c>
      <c r="B1008" s="65" t="s">
        <v>33</v>
      </c>
      <c r="C1008" s="66">
        <v>45397</v>
      </c>
      <c r="D1008" s="66" t="str">
        <f t="shared" ref="D1008:D1009" si="42">A1008&amp;"-"&amp;TEXT((MONTH(C1008-(MOD(C1008-2,7))+2)),"00")</f>
        <v>2024-04</v>
      </c>
      <c r="E1008" s="67">
        <v>2.29</v>
      </c>
      <c r="F1008" s="64">
        <v>2.1800000000000002</v>
      </c>
    </row>
    <row r="1009" spans="1:8" x14ac:dyDescent="0.2">
      <c r="A1009" s="69">
        <v>2024</v>
      </c>
      <c r="B1009" s="65" t="s">
        <v>34</v>
      </c>
      <c r="C1009" s="66">
        <v>45404</v>
      </c>
      <c r="D1009" s="66" t="str">
        <f t="shared" si="42"/>
        <v>2024-04</v>
      </c>
      <c r="E1009" s="67">
        <v>2.2799999999999998</v>
      </c>
      <c r="F1009" s="64">
        <v>2.1800000000000002</v>
      </c>
    </row>
    <row r="1010" spans="1:8" x14ac:dyDescent="0.2">
      <c r="A1010" s="69">
        <v>2024</v>
      </c>
      <c r="B1010" s="65" t="s">
        <v>35</v>
      </c>
      <c r="C1010" s="66">
        <v>45411</v>
      </c>
      <c r="D1010" s="66" t="str">
        <f t="shared" ref="D1010" si="43">A1010&amp;"-"&amp;TEXT((MONTH(C1010-(MOD(C1010-2,7))+2)),"00")</f>
        <v>2024-05</v>
      </c>
      <c r="E1010" s="67">
        <v>2.2799999999999998</v>
      </c>
      <c r="F1010" s="64">
        <v>2.1800000000000002</v>
      </c>
    </row>
    <row r="1011" spans="1:8" x14ac:dyDescent="0.2">
      <c r="A1011" s="69">
        <v>2024</v>
      </c>
      <c r="B1011" s="65" t="s">
        <v>36</v>
      </c>
      <c r="C1011" s="66">
        <v>45418</v>
      </c>
      <c r="D1011" s="66" t="s">
        <v>317</v>
      </c>
      <c r="E1011" s="67">
        <v>2.27</v>
      </c>
      <c r="F1011" s="64">
        <v>2.17</v>
      </c>
    </row>
    <row r="1012" spans="1:8" x14ac:dyDescent="0.2">
      <c r="A1012" s="69">
        <v>2024</v>
      </c>
      <c r="B1012" s="65" t="s">
        <v>37</v>
      </c>
      <c r="C1012" s="66">
        <v>45425</v>
      </c>
      <c r="D1012" s="66" t="str">
        <f t="shared" ref="D1012:D1013" si="44">A1012&amp;"-"&amp;TEXT((MONTH(C1012-(MOD(C1012-2,7))+2)),"00")</f>
        <v>2024-05</v>
      </c>
      <c r="E1012" s="67">
        <v>2.2599999999999998</v>
      </c>
      <c r="F1012" s="64">
        <v>2.16</v>
      </c>
    </row>
    <row r="1013" spans="1:8" x14ac:dyDescent="0.2">
      <c r="A1013" s="69">
        <v>2024</v>
      </c>
      <c r="B1013" s="65" t="s">
        <v>38</v>
      </c>
      <c r="C1013" s="66">
        <v>45432</v>
      </c>
      <c r="D1013" s="66" t="str">
        <f t="shared" si="44"/>
        <v>2024-05</v>
      </c>
      <c r="E1013" s="67">
        <v>2.2599999999999998</v>
      </c>
      <c r="F1013" s="64">
        <v>2.15</v>
      </c>
    </row>
    <row r="1014" spans="1:8" x14ac:dyDescent="0.2">
      <c r="A1014" s="69">
        <v>2024</v>
      </c>
      <c r="B1014" s="65" t="s">
        <v>39</v>
      </c>
      <c r="C1014" s="66">
        <v>45439</v>
      </c>
      <c r="D1014" s="66" t="str">
        <f t="shared" ref="D1014:D1015" si="45">A1014&amp;"-"&amp;TEXT((MONTH(C1014-(MOD(C1014-2,7))+2)),"00")</f>
        <v>2024-05</v>
      </c>
      <c r="E1014" s="67">
        <v>2.2599999999999998</v>
      </c>
      <c r="F1014" s="64">
        <v>2.15</v>
      </c>
    </row>
    <row r="1015" spans="1:8" x14ac:dyDescent="0.2">
      <c r="A1015" s="69">
        <v>2024</v>
      </c>
      <c r="B1015" s="65" t="s">
        <v>40</v>
      </c>
      <c r="C1015" s="66">
        <v>45446</v>
      </c>
      <c r="D1015" s="66" t="str">
        <f t="shared" si="45"/>
        <v>2024-06</v>
      </c>
      <c r="E1015" s="67">
        <v>2.2599999999999998</v>
      </c>
      <c r="F1015" s="64">
        <v>2.15</v>
      </c>
    </row>
    <row r="1016" spans="1:8" x14ac:dyDescent="0.2">
      <c r="A1016" s="69">
        <v>2024</v>
      </c>
      <c r="B1016" s="65" t="s">
        <v>41</v>
      </c>
      <c r="C1016" s="66">
        <v>45453</v>
      </c>
      <c r="D1016" s="66" t="str">
        <f t="shared" ref="D1016:D1017" si="46">A1016&amp;"-"&amp;TEXT((MONTH(C1016-(MOD(C1016-2,7))+2)),"00")</f>
        <v>2024-06</v>
      </c>
      <c r="E1016" s="67">
        <v>2.2599999999999998</v>
      </c>
      <c r="F1016" s="64">
        <v>2.15</v>
      </c>
    </row>
    <row r="1017" spans="1:8" x14ac:dyDescent="0.2">
      <c r="A1017" s="69">
        <v>2024</v>
      </c>
      <c r="B1017" s="65" t="s">
        <v>42</v>
      </c>
      <c r="C1017" s="66">
        <v>45460</v>
      </c>
      <c r="D1017" s="66" t="str">
        <f t="shared" si="46"/>
        <v>2024-06</v>
      </c>
      <c r="E1017" s="67">
        <v>2.27</v>
      </c>
      <c r="F1017" s="64">
        <v>2.16</v>
      </c>
    </row>
    <row r="1018" spans="1:8" x14ac:dyDescent="0.2">
      <c r="A1018" s="69">
        <v>2024</v>
      </c>
      <c r="B1018" s="65" t="s">
        <v>43</v>
      </c>
      <c r="C1018" s="66">
        <v>45467</v>
      </c>
      <c r="D1018" s="66" t="str">
        <f t="shared" ref="D1018:D1019" si="47">A1018&amp;"-"&amp;TEXT((MONTH(C1018-(MOD(C1018-2,7))+2)),"00")</f>
        <v>2024-06</v>
      </c>
      <c r="E1018" s="67">
        <v>2.29</v>
      </c>
      <c r="F1018" s="64">
        <v>2.19</v>
      </c>
    </row>
    <row r="1019" spans="1:8" x14ac:dyDescent="0.2">
      <c r="A1019" s="69">
        <v>2024</v>
      </c>
      <c r="B1019" s="65" t="s">
        <v>44</v>
      </c>
      <c r="C1019" s="66">
        <v>45474</v>
      </c>
      <c r="D1019" s="66" t="str">
        <f t="shared" si="47"/>
        <v>2024-07</v>
      </c>
      <c r="E1019" s="67">
        <v>2.3199999999999998</v>
      </c>
      <c r="F1019" s="64">
        <v>2.2000000000000002</v>
      </c>
    </row>
    <row r="1020" spans="1:8" x14ac:dyDescent="0.2">
      <c r="A1020" s="69">
        <v>2024</v>
      </c>
      <c r="B1020" s="65" t="s">
        <v>45</v>
      </c>
      <c r="C1020" s="66">
        <v>45481</v>
      </c>
      <c r="D1020" s="66" t="str">
        <f t="shared" ref="D1020:D1021" si="48">A1020&amp;"-"&amp;TEXT((MONTH(C1020-(MOD(C1020-2,7))+2)),"00")</f>
        <v>2024-07</v>
      </c>
      <c r="E1020" s="67">
        <v>2.36</v>
      </c>
      <c r="F1020" s="64">
        <v>2.23</v>
      </c>
      <c r="G1020" s="7">
        <f>(E1027-E1023)/E1023</f>
        <v>-9.243697478991586E-2</v>
      </c>
      <c r="H1020" s="7">
        <f>(F1027-F1023)/F1023</f>
        <v>-8.0357142857142919E-2</v>
      </c>
    </row>
    <row r="1021" spans="1:8" x14ac:dyDescent="0.2">
      <c r="A1021" s="69">
        <v>2024</v>
      </c>
      <c r="B1021" s="65" t="s">
        <v>46</v>
      </c>
      <c r="C1021" s="66">
        <v>45488</v>
      </c>
      <c r="D1021" s="66" t="str">
        <f t="shared" si="48"/>
        <v>2024-07</v>
      </c>
      <c r="E1021" s="67">
        <v>2.36</v>
      </c>
      <c r="F1021" s="64">
        <v>2.2400000000000002</v>
      </c>
    </row>
    <row r="1022" spans="1:8" x14ac:dyDescent="0.2">
      <c r="A1022" s="69">
        <v>2024</v>
      </c>
      <c r="B1022" s="65" t="s">
        <v>47</v>
      </c>
      <c r="C1022" s="66">
        <v>45495</v>
      </c>
      <c r="D1022" s="66" t="str">
        <f t="shared" ref="D1022:D1023" si="49">A1022&amp;"-"&amp;TEXT((MONTH(C1022-(MOD(C1022-2,7))+2)),"00")</f>
        <v>2024-07</v>
      </c>
      <c r="E1022" s="67">
        <v>2.38</v>
      </c>
      <c r="F1022" s="64">
        <v>2.2400000000000002</v>
      </c>
    </row>
    <row r="1023" spans="1:8" x14ac:dyDescent="0.2">
      <c r="A1023" s="69">
        <v>2024</v>
      </c>
      <c r="B1023" s="65" t="s">
        <v>48</v>
      </c>
      <c r="C1023" s="66">
        <v>45502</v>
      </c>
      <c r="D1023" s="66" t="str">
        <f t="shared" si="49"/>
        <v>2024-07</v>
      </c>
      <c r="E1023" s="67">
        <v>2.38</v>
      </c>
      <c r="F1023" s="64">
        <v>2.2400000000000002</v>
      </c>
    </row>
    <row r="1024" spans="1:8" x14ac:dyDescent="0.2">
      <c r="A1024" s="69">
        <v>2024</v>
      </c>
      <c r="B1024" s="65" t="s">
        <v>49</v>
      </c>
      <c r="C1024" s="66">
        <v>45509</v>
      </c>
      <c r="D1024" s="66" t="str">
        <f t="shared" ref="D1024:D1025" si="50">A1024&amp;"-"&amp;TEXT((MONTH(C1024-(MOD(C1024-2,7))+2)),"00")</f>
        <v>2024-08</v>
      </c>
      <c r="E1024" s="67">
        <v>2.33</v>
      </c>
      <c r="F1024" s="64">
        <v>2.21</v>
      </c>
    </row>
    <row r="1025" spans="1:6" x14ac:dyDescent="0.2">
      <c r="A1025" s="69">
        <v>2024</v>
      </c>
      <c r="B1025" s="65" t="s">
        <v>50</v>
      </c>
      <c r="C1025" s="66">
        <v>45516</v>
      </c>
      <c r="D1025" s="66" t="str">
        <f t="shared" si="50"/>
        <v>2024-08</v>
      </c>
      <c r="E1025" s="67">
        <v>2.2799999999999998</v>
      </c>
      <c r="F1025" s="64">
        <v>2.16</v>
      </c>
    </row>
    <row r="1026" spans="1:6" x14ac:dyDescent="0.2">
      <c r="A1026" s="69">
        <v>2024</v>
      </c>
      <c r="B1026" s="65" t="s">
        <v>51</v>
      </c>
      <c r="C1026" s="66">
        <v>45523</v>
      </c>
      <c r="D1026" s="66" t="str">
        <f t="shared" ref="D1026:D1027" si="51">A1026&amp;"-"&amp;TEXT((MONTH(C1026-(MOD(C1026-2,7))+2)),"00")</f>
        <v>2024-08</v>
      </c>
      <c r="E1026" s="67">
        <v>2.23</v>
      </c>
      <c r="F1026" s="64">
        <v>2.11</v>
      </c>
    </row>
    <row r="1027" spans="1:6" x14ac:dyDescent="0.2">
      <c r="A1027" s="69">
        <v>2024</v>
      </c>
      <c r="B1027" s="65" t="s">
        <v>52</v>
      </c>
      <c r="C1027" s="66">
        <v>45530</v>
      </c>
      <c r="D1027" s="66" t="str">
        <f t="shared" si="51"/>
        <v>2024-08</v>
      </c>
      <c r="E1027" s="67">
        <v>2.16</v>
      </c>
      <c r="F1027" s="64">
        <v>2.06</v>
      </c>
    </row>
    <row r="1028" spans="1:6" x14ac:dyDescent="0.2">
      <c r="A1028" s="69">
        <v>2024</v>
      </c>
      <c r="B1028" s="65" t="s">
        <v>53</v>
      </c>
      <c r="C1028" s="66">
        <v>45537</v>
      </c>
      <c r="D1028" s="66" t="str">
        <f t="shared" ref="D1028:D1029" si="52">A1028&amp;"-"&amp;TEXT((MONTH(C1028-(MOD(C1028-2,7))+2)),"00")</f>
        <v>2024-09</v>
      </c>
      <c r="E1028" s="67">
        <v>2.15</v>
      </c>
      <c r="F1028" s="64">
        <v>2.04</v>
      </c>
    </row>
    <row r="1029" spans="1:6" x14ac:dyDescent="0.2">
      <c r="A1029" s="69">
        <v>2024</v>
      </c>
      <c r="B1029" s="65" t="s">
        <v>54</v>
      </c>
      <c r="C1029" s="66">
        <v>45544</v>
      </c>
      <c r="D1029" s="66" t="str">
        <f t="shared" si="52"/>
        <v>2024-09</v>
      </c>
      <c r="E1029" s="67">
        <v>2.13</v>
      </c>
      <c r="F1029" s="64">
        <v>2.0299999999999998</v>
      </c>
    </row>
    <row r="1030" spans="1:6" x14ac:dyDescent="0.2">
      <c r="A1030" s="69">
        <v>2024</v>
      </c>
      <c r="B1030" s="65" t="s">
        <v>55</v>
      </c>
      <c r="C1030" s="66">
        <v>45551</v>
      </c>
      <c r="D1030" s="66" t="str">
        <f t="shared" ref="D1030:D1032" si="53">A1030&amp;"-"&amp;TEXT((MONTH(C1030-(MOD(C1030-2,7))+2)),"00")</f>
        <v>2024-09</v>
      </c>
      <c r="E1030" s="67">
        <v>2.12</v>
      </c>
      <c r="F1030" s="64">
        <v>2.02</v>
      </c>
    </row>
    <row r="1031" spans="1:6" x14ac:dyDescent="0.2">
      <c r="A1031" s="69">
        <v>2024</v>
      </c>
      <c r="B1031" s="65" t="s">
        <v>56</v>
      </c>
      <c r="C1031" s="66">
        <v>45558</v>
      </c>
      <c r="D1031" s="66" t="str">
        <f t="shared" si="53"/>
        <v>2024-09</v>
      </c>
      <c r="E1031" s="67">
        <v>2.09</v>
      </c>
      <c r="F1031" s="64">
        <v>1.97</v>
      </c>
    </row>
    <row r="1032" spans="1:6" x14ac:dyDescent="0.2">
      <c r="A1032" s="69">
        <v>2024</v>
      </c>
      <c r="B1032" s="65" t="s">
        <v>57</v>
      </c>
      <c r="C1032" s="66">
        <v>45565</v>
      </c>
      <c r="D1032" s="66" t="str">
        <f t="shared" si="53"/>
        <v>2024-10</v>
      </c>
      <c r="E1032" s="67">
        <v>2.06</v>
      </c>
      <c r="F1032" s="64">
        <v>1.94</v>
      </c>
    </row>
    <row r="1033" spans="1:6" x14ac:dyDescent="0.2">
      <c r="A1033" s="69">
        <v>2024</v>
      </c>
      <c r="B1033" s="65" t="s">
        <v>58</v>
      </c>
      <c r="C1033" s="66">
        <v>45572</v>
      </c>
      <c r="D1033" s="66" t="str">
        <f t="shared" ref="D1033:D1035" si="54">A1033&amp;"-"&amp;TEXT((MONTH(C1033-(MOD(C1033-2,7))+2)),"00")</f>
        <v>2024-10</v>
      </c>
      <c r="E1033" s="67">
        <v>2.04</v>
      </c>
      <c r="F1033" s="64">
        <v>1.92</v>
      </c>
    </row>
    <row r="1034" spans="1:6" x14ac:dyDescent="0.2">
      <c r="A1034" s="69">
        <v>2024</v>
      </c>
      <c r="B1034" s="65" t="s">
        <v>59</v>
      </c>
      <c r="C1034" s="66">
        <v>45579</v>
      </c>
      <c r="D1034" s="66" t="str">
        <f t="shared" si="54"/>
        <v>2024-10</v>
      </c>
      <c r="E1034" s="67">
        <v>2.0099999999999998</v>
      </c>
      <c r="F1034" s="64">
        <v>1.91</v>
      </c>
    </row>
    <row r="1035" spans="1:6" x14ac:dyDescent="0.2">
      <c r="A1035" s="69">
        <v>2024</v>
      </c>
      <c r="B1035" s="65" t="s">
        <v>60</v>
      </c>
      <c r="C1035" s="66">
        <v>45586</v>
      </c>
      <c r="D1035" s="66" t="str">
        <f t="shared" si="54"/>
        <v>2024-10</v>
      </c>
      <c r="E1035" s="67">
        <v>2</v>
      </c>
      <c r="F1035" s="64">
        <v>1.87</v>
      </c>
    </row>
    <row r="1036" spans="1:6" x14ac:dyDescent="0.2">
      <c r="A1036" s="69">
        <v>2024</v>
      </c>
      <c r="B1036" s="65" t="s">
        <v>61</v>
      </c>
      <c r="C1036" s="66">
        <v>45593</v>
      </c>
      <c r="D1036" s="66" t="str">
        <f t="shared" ref="D1036:D1040" si="55">A1036&amp;"-"&amp;TEXT((MONTH(C1036-(MOD(C1036-2,7))+2)),"00")</f>
        <v>2024-10</v>
      </c>
      <c r="E1036" s="67">
        <v>1.96</v>
      </c>
      <c r="F1036" s="64">
        <v>1.86</v>
      </c>
    </row>
    <row r="1037" spans="1:6" x14ac:dyDescent="0.2">
      <c r="A1037" s="69">
        <v>2024</v>
      </c>
      <c r="B1037" s="65" t="s">
        <v>62</v>
      </c>
      <c r="C1037" s="66">
        <v>45600</v>
      </c>
      <c r="D1037" s="66" t="str">
        <f t="shared" si="55"/>
        <v>2024-11</v>
      </c>
      <c r="E1037" s="67">
        <v>1.96</v>
      </c>
      <c r="F1037" s="64">
        <v>1.85</v>
      </c>
    </row>
    <row r="1038" spans="1:6" x14ac:dyDescent="0.2">
      <c r="A1038" s="69">
        <v>2024</v>
      </c>
      <c r="B1038" s="65" t="s">
        <v>63</v>
      </c>
      <c r="C1038" s="66">
        <v>45607</v>
      </c>
      <c r="D1038" s="66" t="str">
        <f t="shared" si="55"/>
        <v>2024-11</v>
      </c>
      <c r="E1038" s="67">
        <v>1.96</v>
      </c>
      <c r="F1038" s="64">
        <v>1.85</v>
      </c>
    </row>
    <row r="1039" spans="1:6" x14ac:dyDescent="0.2">
      <c r="A1039" s="69">
        <v>2024</v>
      </c>
      <c r="B1039" s="65" t="s">
        <v>64</v>
      </c>
      <c r="C1039" s="66">
        <v>45614</v>
      </c>
      <c r="D1039" s="66" t="str">
        <f t="shared" si="55"/>
        <v>2024-11</v>
      </c>
      <c r="E1039" s="67">
        <v>1.96</v>
      </c>
      <c r="F1039" s="64">
        <v>1.85</v>
      </c>
    </row>
    <row r="1040" spans="1:6" x14ac:dyDescent="0.2">
      <c r="A1040" s="69">
        <v>2024</v>
      </c>
      <c r="B1040" s="65" t="s">
        <v>65</v>
      </c>
      <c r="C1040" s="66">
        <v>45621</v>
      </c>
      <c r="D1040" s="66" t="str">
        <f t="shared" si="55"/>
        <v>2024-11</v>
      </c>
      <c r="E1040" s="67">
        <v>1.96</v>
      </c>
      <c r="F1040" s="64">
        <v>1.85</v>
      </c>
    </row>
    <row r="1041" spans="1:6" x14ac:dyDescent="0.2">
      <c r="A1041" s="69">
        <v>2024</v>
      </c>
      <c r="B1041" s="65" t="s">
        <v>66</v>
      </c>
      <c r="C1041" s="66">
        <v>45628</v>
      </c>
      <c r="D1041" s="66" t="str">
        <f t="shared" ref="D1041:D1043" si="56">A1041&amp;"-"&amp;TEXT((MONTH(C1041-(MOD(C1041-2,7))+2)),"00")</f>
        <v>2024-12</v>
      </c>
      <c r="E1041" s="67">
        <v>1.96</v>
      </c>
      <c r="F1041" s="64">
        <v>1.85</v>
      </c>
    </row>
    <row r="1042" spans="1:6" x14ac:dyDescent="0.2">
      <c r="A1042" s="69">
        <v>2024</v>
      </c>
      <c r="B1042" s="65" t="s">
        <v>67</v>
      </c>
      <c r="C1042" s="66">
        <v>45635</v>
      </c>
      <c r="D1042" s="66" t="str">
        <f t="shared" si="56"/>
        <v>2024-12</v>
      </c>
      <c r="E1042" s="67">
        <v>1.96</v>
      </c>
      <c r="F1042" s="64">
        <v>1.85</v>
      </c>
    </row>
    <row r="1043" spans="1:6" x14ac:dyDescent="0.2">
      <c r="A1043" s="69">
        <v>2024</v>
      </c>
      <c r="B1043" s="65" t="s">
        <v>68</v>
      </c>
      <c r="C1043" s="66">
        <v>45642</v>
      </c>
      <c r="D1043" s="66" t="str">
        <f t="shared" si="56"/>
        <v>2024-12</v>
      </c>
      <c r="E1043" s="67">
        <v>1.97</v>
      </c>
      <c r="F1043" s="64">
        <v>1.85</v>
      </c>
    </row>
    <row r="1044" spans="1:6" x14ac:dyDescent="0.2">
      <c r="A1044" s="69">
        <v>2024</v>
      </c>
      <c r="B1044" s="65" t="s">
        <v>69</v>
      </c>
      <c r="C1044" s="66">
        <v>45649</v>
      </c>
      <c r="D1044" s="66" t="str">
        <f t="shared" ref="D1044:D1048" si="57">A1044&amp;"-"&amp;TEXT((MONTH(C1044-(MOD(C1044-2,7))+2)),"00")</f>
        <v>2024-12</v>
      </c>
      <c r="E1044" s="67">
        <v>1.96</v>
      </c>
      <c r="F1044" s="64">
        <v>1.85</v>
      </c>
    </row>
    <row r="1045" spans="1:6" x14ac:dyDescent="0.2">
      <c r="A1045" s="69">
        <v>2025</v>
      </c>
      <c r="B1045" s="65" t="s">
        <v>296</v>
      </c>
      <c r="C1045" s="66">
        <v>45656</v>
      </c>
      <c r="D1045" s="66" t="str">
        <f t="shared" si="57"/>
        <v>2025-01</v>
      </c>
      <c r="E1045" s="67">
        <v>1.95</v>
      </c>
      <c r="F1045" s="64">
        <v>1.85</v>
      </c>
    </row>
    <row r="1046" spans="1:6" x14ac:dyDescent="0.2">
      <c r="A1046" s="69">
        <v>2025</v>
      </c>
      <c r="B1046" s="65" t="s">
        <v>297</v>
      </c>
      <c r="C1046" s="66">
        <v>45663</v>
      </c>
      <c r="D1046" s="66" t="str">
        <f t="shared" si="57"/>
        <v>2025-01</v>
      </c>
      <c r="E1046" s="67">
        <v>1.96</v>
      </c>
      <c r="F1046" s="64">
        <v>1.84</v>
      </c>
    </row>
    <row r="1047" spans="1:6" x14ac:dyDescent="0.2">
      <c r="A1047" s="69">
        <v>2025</v>
      </c>
      <c r="B1047" s="65" t="s">
        <v>298</v>
      </c>
      <c r="C1047" s="66">
        <v>45670</v>
      </c>
      <c r="D1047" s="66" t="str">
        <f t="shared" si="57"/>
        <v>2025-01</v>
      </c>
      <c r="E1047" s="70"/>
      <c r="F1047" s="71"/>
    </row>
    <row r="1048" spans="1:6" x14ac:dyDescent="0.2">
      <c r="A1048" s="69">
        <v>2025</v>
      </c>
      <c r="B1048" s="65" t="s">
        <v>299</v>
      </c>
      <c r="C1048" s="66">
        <v>45677</v>
      </c>
      <c r="D1048" s="66" t="str">
        <f t="shared" si="57"/>
        <v>2025-01</v>
      </c>
      <c r="E1048" s="67">
        <v>1.96</v>
      </c>
      <c r="F1048" s="64">
        <v>1.85</v>
      </c>
    </row>
    <row r="1049" spans="1:6" x14ac:dyDescent="0.2">
      <c r="A1049" s="69">
        <v>2025</v>
      </c>
      <c r="B1049" s="65" t="s">
        <v>300</v>
      </c>
      <c r="C1049" s="66">
        <v>45684</v>
      </c>
      <c r="D1049" s="66" t="str">
        <f t="shared" ref="D1049:D1055" si="58">A1049&amp;"-"&amp;TEXT((MONTH(C1049-(MOD(C1049-2,7))+2)),"00")</f>
        <v>2025-01</v>
      </c>
      <c r="E1049" s="67">
        <v>1.96</v>
      </c>
      <c r="F1049" s="64">
        <v>1.85</v>
      </c>
    </row>
    <row r="1050" spans="1:6" x14ac:dyDescent="0.2">
      <c r="A1050" s="69">
        <v>2025</v>
      </c>
      <c r="B1050" s="65" t="s">
        <v>301</v>
      </c>
      <c r="C1050" s="66">
        <v>45691</v>
      </c>
      <c r="D1050" s="66" t="str">
        <f t="shared" si="58"/>
        <v>2025-02</v>
      </c>
      <c r="E1050" s="67">
        <v>1.96</v>
      </c>
      <c r="F1050" s="64">
        <v>1.85</v>
      </c>
    </row>
    <row r="1051" spans="1:6" x14ac:dyDescent="0.2">
      <c r="A1051" s="69">
        <v>2025</v>
      </c>
      <c r="B1051" s="65" t="s">
        <v>302</v>
      </c>
      <c r="C1051" s="66">
        <v>45698</v>
      </c>
      <c r="D1051" s="66" t="str">
        <f t="shared" si="58"/>
        <v>2025-02</v>
      </c>
      <c r="E1051" s="67">
        <v>1.96</v>
      </c>
      <c r="F1051" s="64">
        <v>1.85</v>
      </c>
    </row>
    <row r="1052" spans="1:6" x14ac:dyDescent="0.2">
      <c r="A1052" s="69">
        <v>2025</v>
      </c>
      <c r="B1052" s="65" t="s">
        <v>303</v>
      </c>
      <c r="C1052" s="66">
        <v>45705</v>
      </c>
      <c r="D1052" s="66" t="str">
        <f t="shared" si="58"/>
        <v>2025-02</v>
      </c>
      <c r="E1052" s="67">
        <v>1.96</v>
      </c>
      <c r="F1052" s="64">
        <v>1.85</v>
      </c>
    </row>
    <row r="1053" spans="1:6" x14ac:dyDescent="0.2">
      <c r="A1053" s="69">
        <v>2025</v>
      </c>
      <c r="B1053" s="65" t="s">
        <v>304</v>
      </c>
      <c r="C1053" s="66">
        <v>45712</v>
      </c>
      <c r="D1053" s="66" t="str">
        <f t="shared" si="58"/>
        <v>2025-02</v>
      </c>
      <c r="E1053" s="67">
        <v>1.95</v>
      </c>
      <c r="F1053" s="64">
        <v>1.84</v>
      </c>
    </row>
    <row r="1054" spans="1:6" x14ac:dyDescent="0.2">
      <c r="A1054" s="69">
        <v>2025</v>
      </c>
      <c r="B1054" s="65" t="s">
        <v>27</v>
      </c>
      <c r="C1054" s="66">
        <v>45719</v>
      </c>
      <c r="D1054" s="66" t="str">
        <f t="shared" si="58"/>
        <v>2025-03</v>
      </c>
      <c r="E1054" s="67">
        <v>1.96</v>
      </c>
      <c r="F1054" s="64">
        <v>1.85</v>
      </c>
    </row>
    <row r="1055" spans="1:6" x14ac:dyDescent="0.2">
      <c r="A1055" s="69">
        <v>2025</v>
      </c>
      <c r="B1055" s="65" t="s">
        <v>28</v>
      </c>
      <c r="C1055" s="66">
        <v>45726</v>
      </c>
      <c r="D1055" s="66" t="str">
        <f t="shared" si="58"/>
        <v>2025-03</v>
      </c>
      <c r="E1055" s="67">
        <v>1.96</v>
      </c>
      <c r="F1055" s="64">
        <v>1.85</v>
      </c>
    </row>
    <row r="1056" spans="1:6" x14ac:dyDescent="0.2">
      <c r="A1056" s="69">
        <v>2025</v>
      </c>
      <c r="B1056" s="65" t="s">
        <v>29</v>
      </c>
      <c r="C1056" s="66">
        <v>45733</v>
      </c>
      <c r="D1056" s="66" t="str">
        <f t="shared" ref="D1056:D1061" si="59">A1056&amp;"-"&amp;TEXT((MONTH(C1056-(MOD(C1056-2,7))+2)),"00")</f>
        <v>2025-03</v>
      </c>
      <c r="E1056" s="67">
        <v>1.95</v>
      </c>
      <c r="F1056" s="64">
        <v>1.85</v>
      </c>
    </row>
    <row r="1057" spans="1:6" x14ac:dyDescent="0.2">
      <c r="A1057" s="69">
        <v>2025</v>
      </c>
      <c r="B1057" s="65" t="s">
        <v>30</v>
      </c>
      <c r="C1057" s="66">
        <v>45740</v>
      </c>
      <c r="D1057" s="66" t="str">
        <f t="shared" si="59"/>
        <v>2025-03</v>
      </c>
      <c r="E1057" s="67">
        <v>1.96</v>
      </c>
      <c r="F1057" s="64">
        <v>1.85</v>
      </c>
    </row>
    <row r="1058" spans="1:6" x14ac:dyDescent="0.2">
      <c r="A1058" s="69">
        <v>2025</v>
      </c>
      <c r="B1058" s="65" t="s">
        <v>31</v>
      </c>
      <c r="C1058" s="66">
        <v>45747</v>
      </c>
      <c r="D1058" s="66" t="str">
        <f t="shared" si="59"/>
        <v>2025-04</v>
      </c>
      <c r="E1058" s="67">
        <v>1.98</v>
      </c>
      <c r="F1058" s="64">
        <v>1.87</v>
      </c>
    </row>
    <row r="1059" spans="1:6" x14ac:dyDescent="0.2">
      <c r="A1059" s="69">
        <v>2025</v>
      </c>
      <c r="B1059" s="65" t="s">
        <v>32</v>
      </c>
      <c r="C1059" s="66">
        <v>45754</v>
      </c>
      <c r="D1059" s="66" t="str">
        <f t="shared" si="59"/>
        <v>2025-04</v>
      </c>
      <c r="E1059" s="67">
        <v>2.0099999999999998</v>
      </c>
      <c r="F1059" s="64">
        <v>1.9</v>
      </c>
    </row>
    <row r="1060" spans="1:6" x14ac:dyDescent="0.2">
      <c r="A1060" s="69">
        <v>2025</v>
      </c>
      <c r="B1060" s="65" t="s">
        <v>33</v>
      </c>
      <c r="C1060" s="66">
        <v>45761</v>
      </c>
      <c r="D1060" s="66" t="str">
        <f t="shared" si="59"/>
        <v>2025-04</v>
      </c>
      <c r="E1060" s="67">
        <v>2.02</v>
      </c>
      <c r="F1060" s="64">
        <v>1.94</v>
      </c>
    </row>
    <row r="1061" spans="1:6" x14ac:dyDescent="0.2">
      <c r="A1061" s="69">
        <v>2025</v>
      </c>
      <c r="B1061" s="65" t="s">
        <v>34</v>
      </c>
      <c r="C1061" s="66">
        <v>45768</v>
      </c>
      <c r="D1061" s="66" t="str">
        <f t="shared" si="59"/>
        <v>2025-04</v>
      </c>
      <c r="E1061" s="67">
        <v>2.06</v>
      </c>
      <c r="F1061" s="64">
        <v>1.96</v>
      </c>
    </row>
    <row r="1062" spans="1:6" x14ac:dyDescent="0.2">
      <c r="A1062" s="69">
        <v>2025</v>
      </c>
      <c r="B1062" s="65" t="s">
        <v>35</v>
      </c>
      <c r="C1062" s="66">
        <v>45775</v>
      </c>
      <c r="D1062" s="66" t="str">
        <f t="shared" ref="D1062:D1069" si="60">A1062&amp;"-"&amp;TEXT((MONTH(C1062-(MOD(C1062-2,7))+2)),"00")</f>
        <v>2025-04</v>
      </c>
      <c r="E1062" s="67">
        <v>2.06</v>
      </c>
      <c r="F1062" s="64">
        <v>1.95</v>
      </c>
    </row>
    <row r="1063" spans="1:6" x14ac:dyDescent="0.2">
      <c r="A1063" s="69">
        <v>2025</v>
      </c>
      <c r="B1063" s="65" t="s">
        <v>36</v>
      </c>
      <c r="C1063" s="66">
        <v>45782</v>
      </c>
      <c r="D1063" s="66" t="str">
        <f t="shared" si="60"/>
        <v>2025-05</v>
      </c>
      <c r="E1063" s="67">
        <v>2.0699999999999998</v>
      </c>
      <c r="F1063" s="64">
        <v>1.95</v>
      </c>
    </row>
    <row r="1064" spans="1:6" x14ac:dyDescent="0.2">
      <c r="A1064" s="69">
        <v>2025</v>
      </c>
      <c r="B1064" s="65" t="s">
        <v>37</v>
      </c>
      <c r="C1064" s="66">
        <v>45789</v>
      </c>
      <c r="D1064" s="66" t="str">
        <f t="shared" si="60"/>
        <v>2025-05</v>
      </c>
      <c r="E1064" s="67">
        <v>2.06</v>
      </c>
      <c r="F1064" s="64">
        <v>1.95</v>
      </c>
    </row>
    <row r="1065" spans="1:6" x14ac:dyDescent="0.2">
      <c r="A1065" s="69">
        <v>2025</v>
      </c>
      <c r="B1065" s="65" t="s">
        <v>38</v>
      </c>
      <c r="C1065" s="66">
        <v>45796</v>
      </c>
      <c r="D1065" s="66" t="str">
        <f t="shared" si="60"/>
        <v>2025-05</v>
      </c>
      <c r="E1065" s="67">
        <v>2.06</v>
      </c>
      <c r="F1065" s="64">
        <v>1.95</v>
      </c>
    </row>
    <row r="1066" spans="1:6" x14ac:dyDescent="0.2">
      <c r="A1066" s="69">
        <v>2025</v>
      </c>
      <c r="B1066" s="65" t="s">
        <v>39</v>
      </c>
      <c r="C1066" s="66">
        <v>45803</v>
      </c>
      <c r="D1066" s="66" t="str">
        <f t="shared" si="60"/>
        <v>2025-05</v>
      </c>
      <c r="E1066" s="67">
        <v>2.06</v>
      </c>
      <c r="F1066" s="64">
        <v>1.95</v>
      </c>
    </row>
    <row r="1067" spans="1:6" x14ac:dyDescent="0.2">
      <c r="A1067" s="69">
        <v>2025</v>
      </c>
      <c r="B1067" s="65" t="s">
        <v>40</v>
      </c>
      <c r="C1067" s="66">
        <v>45810</v>
      </c>
      <c r="D1067" s="66" t="str">
        <f t="shared" si="60"/>
        <v>2025-06</v>
      </c>
      <c r="E1067" s="67">
        <v>2.06</v>
      </c>
      <c r="F1067" s="64">
        <v>1.95</v>
      </c>
    </row>
    <row r="1068" spans="1:6" x14ac:dyDescent="0.2">
      <c r="A1068" s="69">
        <v>2025</v>
      </c>
      <c r="B1068" s="65" t="s">
        <v>41</v>
      </c>
      <c r="C1068" s="66">
        <v>45817</v>
      </c>
      <c r="D1068" s="66" t="str">
        <f t="shared" si="60"/>
        <v>2025-06</v>
      </c>
      <c r="E1068" s="67">
        <v>2.06</v>
      </c>
      <c r="F1068" s="64">
        <v>1.96</v>
      </c>
    </row>
    <row r="1069" spans="1:6" x14ac:dyDescent="0.2">
      <c r="A1069" s="69">
        <v>2025</v>
      </c>
      <c r="B1069" s="65" t="s">
        <v>42</v>
      </c>
      <c r="C1069" s="66">
        <v>45824</v>
      </c>
      <c r="D1069" s="66" t="str">
        <f t="shared" si="60"/>
        <v>2025-06</v>
      </c>
      <c r="E1069" s="67">
        <v>2.09</v>
      </c>
      <c r="F1069" s="64">
        <v>1.97</v>
      </c>
    </row>
    <row r="1070" spans="1:6" x14ac:dyDescent="0.2">
      <c r="A1070" s="69">
        <v>2025</v>
      </c>
      <c r="B1070" s="65" t="s">
        <v>43</v>
      </c>
      <c r="C1070" s="66">
        <v>45831</v>
      </c>
      <c r="D1070" s="66" t="str">
        <f t="shared" ref="D1070:D1096" si="61">A1070&amp;"-"&amp;TEXT((MONTH(C1070-(MOD(C1070-2,7))+2)),"00")</f>
        <v>2025-06</v>
      </c>
      <c r="E1070" s="67">
        <v>2.12</v>
      </c>
      <c r="F1070" s="64">
        <v>2</v>
      </c>
    </row>
    <row r="1071" spans="1:6" x14ac:dyDescent="0.2">
      <c r="A1071" s="69">
        <v>2025</v>
      </c>
      <c r="B1071" s="65" t="s">
        <v>44</v>
      </c>
      <c r="C1071" s="66">
        <v>45838</v>
      </c>
      <c r="D1071" s="66" t="str">
        <f t="shared" si="61"/>
        <v>2025-07</v>
      </c>
      <c r="E1071" s="67">
        <v>2.14</v>
      </c>
      <c r="F1071" s="64">
        <v>2.0299999999999998</v>
      </c>
    </row>
    <row r="1072" spans="1:6" x14ac:dyDescent="0.2">
      <c r="A1072" s="69">
        <v>2025</v>
      </c>
      <c r="B1072" s="65" t="s">
        <v>45</v>
      </c>
      <c r="C1072" s="66">
        <v>45845</v>
      </c>
      <c r="D1072" s="66" t="str">
        <f t="shared" si="61"/>
        <v>2025-07</v>
      </c>
      <c r="E1072" s="67">
        <v>2.16</v>
      </c>
      <c r="F1072" s="64">
        <v>2.0499999999999998</v>
      </c>
    </row>
    <row r="1073" spans="1:6" x14ac:dyDescent="0.2">
      <c r="A1073" s="69">
        <v>2025</v>
      </c>
      <c r="B1073" s="65" t="s">
        <v>46</v>
      </c>
      <c r="C1073" s="66">
        <v>45852</v>
      </c>
      <c r="D1073" s="66" t="str">
        <f t="shared" si="61"/>
        <v>2025-07</v>
      </c>
      <c r="E1073" s="67">
        <v>2.16</v>
      </c>
      <c r="F1073" s="64">
        <v>2.06</v>
      </c>
    </row>
    <row r="1074" spans="1:6" x14ac:dyDescent="0.2">
      <c r="A1074" s="69">
        <v>2025</v>
      </c>
      <c r="B1074" s="65" t="s">
        <v>47</v>
      </c>
      <c r="C1074" s="66">
        <v>45859</v>
      </c>
      <c r="D1074" s="66" t="str">
        <f t="shared" si="61"/>
        <v>2025-07</v>
      </c>
      <c r="E1074" s="67">
        <v>2.16</v>
      </c>
      <c r="F1074" s="64">
        <v>2.0499999999999998</v>
      </c>
    </row>
    <row r="1075" spans="1:6" x14ac:dyDescent="0.2">
      <c r="A1075" s="69">
        <v>2025</v>
      </c>
      <c r="B1075" s="65" t="s">
        <v>48</v>
      </c>
      <c r="C1075" s="66">
        <v>45866</v>
      </c>
      <c r="D1075" s="66" t="str">
        <f t="shared" si="61"/>
        <v>2025-07</v>
      </c>
      <c r="E1075" s="67">
        <v>2.16</v>
      </c>
      <c r="F1075" s="64">
        <v>2.06</v>
      </c>
    </row>
    <row r="1076" spans="1:6" x14ac:dyDescent="0.2">
      <c r="A1076" s="69">
        <v>2025</v>
      </c>
      <c r="B1076" s="65" t="s">
        <v>49</v>
      </c>
      <c r="C1076" s="66">
        <v>45873</v>
      </c>
      <c r="D1076" s="66" t="str">
        <f t="shared" si="61"/>
        <v>2025-08</v>
      </c>
      <c r="E1076" s="67">
        <v>2.14</v>
      </c>
      <c r="F1076" s="64">
        <v>2.04</v>
      </c>
    </row>
    <row r="1077" spans="1:6" x14ac:dyDescent="0.2">
      <c r="A1077" s="69">
        <v>2025</v>
      </c>
      <c r="B1077" s="65" t="s">
        <v>50</v>
      </c>
      <c r="C1077" s="66">
        <v>45880</v>
      </c>
      <c r="D1077" s="66" t="str">
        <f t="shared" si="61"/>
        <v>2025-08</v>
      </c>
      <c r="E1077" s="67">
        <v>2.1</v>
      </c>
      <c r="F1077" s="64">
        <v>2</v>
      </c>
    </row>
    <row r="1078" spans="1:6" x14ac:dyDescent="0.2">
      <c r="A1078" s="69">
        <v>2025</v>
      </c>
      <c r="B1078" s="65" t="s">
        <v>51</v>
      </c>
      <c r="C1078" s="66">
        <v>45887</v>
      </c>
      <c r="D1078" s="66" t="str">
        <f t="shared" si="61"/>
        <v>2025-08</v>
      </c>
      <c r="E1078" s="67">
        <v>2.08</v>
      </c>
      <c r="F1078" s="64">
        <v>1.98</v>
      </c>
    </row>
    <row r="1079" spans="1:6" x14ac:dyDescent="0.2">
      <c r="A1079" s="69">
        <v>2025</v>
      </c>
      <c r="B1079" s="65" t="s">
        <v>52</v>
      </c>
      <c r="C1079" s="66">
        <v>45894</v>
      </c>
      <c r="D1079" s="66" t="str">
        <f t="shared" si="61"/>
        <v>2025-08</v>
      </c>
      <c r="E1079" s="67">
        <v>2.06</v>
      </c>
      <c r="F1079" s="64">
        <v>1.95</v>
      </c>
    </row>
    <row r="1080" spans="1:6" x14ac:dyDescent="0.2">
      <c r="A1080" s="69">
        <v>2025</v>
      </c>
      <c r="B1080" s="65" t="s">
        <v>53</v>
      </c>
      <c r="C1080" s="66">
        <v>45901</v>
      </c>
      <c r="D1080" s="66" t="str">
        <f t="shared" si="61"/>
        <v>2025-09</v>
      </c>
      <c r="E1080" s="67">
        <v>2.02</v>
      </c>
      <c r="F1080" s="64">
        <v>1.93</v>
      </c>
    </row>
    <row r="1081" spans="1:6" x14ac:dyDescent="0.2">
      <c r="A1081" s="69">
        <v>2025</v>
      </c>
      <c r="B1081" s="65" t="s">
        <v>54</v>
      </c>
      <c r="C1081" s="66">
        <v>45908</v>
      </c>
      <c r="D1081" s="66" t="str">
        <f t="shared" si="61"/>
        <v>2025-09</v>
      </c>
      <c r="E1081" s="67">
        <v>1.99</v>
      </c>
      <c r="F1081" s="64">
        <v>1.9</v>
      </c>
    </row>
    <row r="1082" spans="1:6" x14ac:dyDescent="0.2">
      <c r="A1082" s="69">
        <v>2025</v>
      </c>
      <c r="B1082" s="65" t="s">
        <v>55</v>
      </c>
      <c r="C1082" s="66">
        <v>45915</v>
      </c>
      <c r="D1082" s="66" t="str">
        <f t="shared" si="61"/>
        <v>2025-09</v>
      </c>
      <c r="E1082" s="67">
        <v>1.95</v>
      </c>
      <c r="F1082" s="64">
        <v>1.84</v>
      </c>
    </row>
    <row r="1083" spans="1:6" x14ac:dyDescent="0.2">
      <c r="A1083" s="69">
        <v>2025</v>
      </c>
      <c r="B1083" s="65" t="s">
        <v>56</v>
      </c>
      <c r="C1083" s="66">
        <v>45922</v>
      </c>
      <c r="D1083" s="66" t="str">
        <f t="shared" si="61"/>
        <v>2025-09</v>
      </c>
      <c r="E1083" s="67">
        <v>1.9</v>
      </c>
      <c r="F1083" s="64">
        <v>1.79</v>
      </c>
    </row>
    <row r="1084" spans="1:6" x14ac:dyDescent="0.2">
      <c r="A1084" s="69">
        <v>2025</v>
      </c>
      <c r="B1084" s="65" t="s">
        <v>57</v>
      </c>
      <c r="C1084" s="66">
        <v>45929</v>
      </c>
      <c r="D1084" s="66" t="str">
        <f t="shared" si="61"/>
        <v>2025-10</v>
      </c>
      <c r="E1084" s="67">
        <v>1.9</v>
      </c>
      <c r="F1084" s="64">
        <v>1.77</v>
      </c>
    </row>
    <row r="1085" spans="1:6" x14ac:dyDescent="0.2">
      <c r="A1085" s="69">
        <v>2025</v>
      </c>
      <c r="B1085" s="65" t="s">
        <v>58</v>
      </c>
      <c r="C1085" s="66">
        <v>45936</v>
      </c>
      <c r="D1085" s="66" t="str">
        <f t="shared" si="61"/>
        <v>2025-10</v>
      </c>
      <c r="E1085" s="67">
        <v>1.89</v>
      </c>
      <c r="F1085" s="64">
        <v>1.76</v>
      </c>
    </row>
    <row r="1086" spans="1:6" x14ac:dyDescent="0.2">
      <c r="A1086" s="69">
        <v>2025</v>
      </c>
      <c r="B1086" s="65" t="s">
        <v>59</v>
      </c>
      <c r="C1086" s="66">
        <v>45943</v>
      </c>
      <c r="D1086" s="66" t="str">
        <f t="shared" si="61"/>
        <v>2025-10</v>
      </c>
      <c r="E1086" s="67">
        <v>1.84</v>
      </c>
      <c r="F1086" s="64">
        <v>1.72</v>
      </c>
    </row>
    <row r="1087" spans="1:6" x14ac:dyDescent="0.2">
      <c r="A1087" s="69">
        <v>2025</v>
      </c>
      <c r="B1087" s="65" t="s">
        <v>60</v>
      </c>
      <c r="C1087" s="66">
        <v>45950</v>
      </c>
      <c r="D1087" s="66" t="str">
        <f t="shared" si="61"/>
        <v>2025-10</v>
      </c>
      <c r="E1087" s="67">
        <v>1.83</v>
      </c>
      <c r="F1087" s="64">
        <v>1.7</v>
      </c>
    </row>
    <row r="1088" spans="1:6" x14ac:dyDescent="0.2">
      <c r="A1088" s="69">
        <v>2025</v>
      </c>
      <c r="B1088" s="65" t="s">
        <v>61</v>
      </c>
      <c r="C1088" s="66">
        <v>45957</v>
      </c>
      <c r="D1088" s="66" t="str">
        <f t="shared" si="61"/>
        <v>2025-10</v>
      </c>
      <c r="E1088" s="67">
        <v>1.82</v>
      </c>
      <c r="F1088" s="64">
        <v>1.71</v>
      </c>
    </row>
    <row r="1089" spans="1:6" x14ac:dyDescent="0.2">
      <c r="A1089" s="69">
        <v>2025</v>
      </c>
      <c r="B1089" s="65" t="s">
        <v>62</v>
      </c>
      <c r="C1089" s="66">
        <v>45964</v>
      </c>
      <c r="D1089" s="66" t="str">
        <f t="shared" si="61"/>
        <v>2025-11</v>
      </c>
      <c r="E1089" s="67">
        <v>1.8</v>
      </c>
      <c r="F1089" s="64">
        <v>1.69</v>
      </c>
    </row>
    <row r="1090" spans="1:6" x14ac:dyDescent="0.2">
      <c r="A1090" s="69">
        <v>2025</v>
      </c>
      <c r="B1090" s="65" t="s">
        <v>63</v>
      </c>
      <c r="C1090" s="66">
        <v>45971</v>
      </c>
      <c r="D1090" s="66" t="str">
        <f t="shared" si="61"/>
        <v>2025-11</v>
      </c>
      <c r="E1090" s="67">
        <v>1.8</v>
      </c>
      <c r="F1090" s="64">
        <v>1.69</v>
      </c>
    </row>
    <row r="1091" spans="1:6" x14ac:dyDescent="0.2">
      <c r="A1091" s="69">
        <v>2025</v>
      </c>
      <c r="B1091" s="65" t="s">
        <v>64</v>
      </c>
      <c r="C1091" s="66">
        <v>45978</v>
      </c>
      <c r="D1091" s="66" t="str">
        <f t="shared" si="61"/>
        <v>2025-11</v>
      </c>
      <c r="E1091" s="67">
        <v>1.79</v>
      </c>
      <c r="F1091" s="64">
        <v>1.68</v>
      </c>
    </row>
    <row r="1092" spans="1:6" x14ac:dyDescent="0.2">
      <c r="A1092" s="69">
        <v>2025</v>
      </c>
      <c r="B1092" s="65" t="s">
        <v>65</v>
      </c>
      <c r="C1092" s="66">
        <v>45985</v>
      </c>
      <c r="D1092" s="66" t="str">
        <f t="shared" si="61"/>
        <v>2025-11</v>
      </c>
      <c r="E1092" s="67">
        <v>1.78</v>
      </c>
      <c r="F1092" s="64">
        <v>1.67</v>
      </c>
    </row>
    <row r="1093" spans="1:6" x14ac:dyDescent="0.2">
      <c r="A1093" s="69">
        <v>2025</v>
      </c>
      <c r="B1093" s="65" t="s">
        <v>66</v>
      </c>
      <c r="C1093" s="66">
        <v>45992</v>
      </c>
      <c r="D1093" s="66" t="str">
        <f t="shared" si="61"/>
        <v>2025-12</v>
      </c>
      <c r="E1093" s="67">
        <v>1.77</v>
      </c>
      <c r="F1093" s="64">
        <v>1.66</v>
      </c>
    </row>
    <row r="1094" spans="1:6" x14ac:dyDescent="0.2">
      <c r="A1094" s="69">
        <v>2025</v>
      </c>
      <c r="B1094" s="65" t="s">
        <v>67</v>
      </c>
      <c r="C1094" s="66">
        <v>45999</v>
      </c>
      <c r="D1094" s="66" t="str">
        <f t="shared" si="61"/>
        <v>2025-12</v>
      </c>
      <c r="E1094" s="67">
        <v>1.77</v>
      </c>
      <c r="F1094" s="64">
        <v>1.66</v>
      </c>
    </row>
    <row r="1095" spans="1:6" x14ac:dyDescent="0.2">
      <c r="A1095" s="69">
        <v>2025</v>
      </c>
      <c r="B1095" s="65" t="s">
        <v>68</v>
      </c>
      <c r="C1095" s="66">
        <v>46006</v>
      </c>
      <c r="D1095" s="66" t="str">
        <f t="shared" si="61"/>
        <v>2025-12</v>
      </c>
      <c r="E1095" s="67">
        <v>1.76</v>
      </c>
      <c r="F1095" s="64">
        <v>1.65</v>
      </c>
    </row>
    <row r="1096" spans="1:6" x14ac:dyDescent="0.2">
      <c r="A1096" s="69">
        <v>2025</v>
      </c>
      <c r="B1096" s="65" t="s">
        <v>69</v>
      </c>
      <c r="C1096" s="66">
        <v>46013</v>
      </c>
      <c r="D1096" s="66" t="str">
        <f t="shared" si="61"/>
        <v>2025-12</v>
      </c>
      <c r="E1096" s="67">
        <v>1.75</v>
      </c>
      <c r="F1096" s="64">
        <v>1.64</v>
      </c>
    </row>
    <row r="1097" spans="1:6" x14ac:dyDescent="0.2">
      <c r="A1097" s="69">
        <v>2026</v>
      </c>
      <c r="B1097" s="65" t="s">
        <v>296</v>
      </c>
      <c r="C1097" s="66">
        <v>46020</v>
      </c>
      <c r="D1097" s="66" t="str">
        <f>A1097&amp;"-"&amp;TEXT((MONTH(C1097-(MOD(C1097-2,7))+2)),"00")</f>
        <v>2026-12</v>
      </c>
      <c r="E1097" s="67">
        <v>1.74</v>
      </c>
      <c r="F1097" s="64">
        <v>1.62</v>
      </c>
    </row>
    <row r="1098" spans="1:6" x14ac:dyDescent="0.2">
      <c r="A1098" s="69">
        <v>2026</v>
      </c>
      <c r="B1098" s="65" t="s">
        <v>297</v>
      </c>
      <c r="C1098" s="66">
        <v>46027</v>
      </c>
      <c r="D1098" s="66" t="str">
        <f t="shared" ref="D1098:D1099" si="62">A1098&amp;"-"&amp;TEXT((MONTH(C1098-(MOD(C1098-2,7))+2)),"00")</f>
        <v>2026-01</v>
      </c>
      <c r="E1098" s="67">
        <v>1.73</v>
      </c>
      <c r="F1098" s="64">
        <v>1.6</v>
      </c>
    </row>
    <row r="1099" spans="1:6" x14ac:dyDescent="0.2">
      <c r="A1099" s="69">
        <v>2026</v>
      </c>
      <c r="B1099" s="65" t="s">
        <v>298</v>
      </c>
      <c r="C1099" s="66">
        <v>46034</v>
      </c>
      <c r="D1099" s="66" t="str">
        <f t="shared" si="62"/>
        <v>2026-01</v>
      </c>
      <c r="E1099" s="67">
        <v>1.72</v>
      </c>
      <c r="F1099" s="64">
        <v>1.59</v>
      </c>
    </row>
    <row r="1100" spans="1:6" x14ac:dyDescent="0.2">
      <c r="A1100" s="69">
        <v>2026</v>
      </c>
      <c r="B1100" s="65" t="s">
        <v>299</v>
      </c>
      <c r="C1100" s="66">
        <v>46041</v>
      </c>
      <c r="D1100" s="66" t="str">
        <f t="shared" ref="D1100:D1105" si="63">A1100&amp;"-"&amp;TEXT((MONTH(C1100-(MOD(C1100-2,7))+2)),"00")</f>
        <v>2026-01</v>
      </c>
      <c r="E1100" s="67">
        <v>1.72</v>
      </c>
      <c r="F1100" s="64">
        <v>1.58</v>
      </c>
    </row>
    <row r="1101" spans="1:6" x14ac:dyDescent="0.2">
      <c r="A1101" s="69">
        <v>2026</v>
      </c>
      <c r="B1101" s="65" t="s">
        <v>300</v>
      </c>
      <c r="C1101" s="66">
        <v>46048</v>
      </c>
      <c r="D1101" s="66" t="str">
        <f t="shared" si="63"/>
        <v>2026-01</v>
      </c>
      <c r="E1101" s="67">
        <v>1.7</v>
      </c>
      <c r="F1101" s="64">
        <v>1.58</v>
      </c>
    </row>
    <row r="1102" spans="1:6" x14ac:dyDescent="0.2">
      <c r="A1102" s="69">
        <v>2026</v>
      </c>
      <c r="B1102" s="65" t="s">
        <v>301</v>
      </c>
      <c r="C1102" s="66">
        <v>46055</v>
      </c>
      <c r="D1102" s="66" t="str">
        <f t="shared" si="63"/>
        <v>2026-02</v>
      </c>
      <c r="E1102" s="67">
        <v>1.7</v>
      </c>
      <c r="F1102" s="64">
        <v>1.58</v>
      </c>
    </row>
    <row r="1103" spans="1:6" x14ac:dyDescent="0.2">
      <c r="A1103" s="69">
        <v>2026</v>
      </c>
      <c r="B1103" s="65" t="s">
        <v>302</v>
      </c>
      <c r="C1103" s="66">
        <v>46062</v>
      </c>
      <c r="D1103" s="66" t="str">
        <f t="shared" si="63"/>
        <v>2026-02</v>
      </c>
      <c r="E1103" s="67">
        <v>1.7</v>
      </c>
      <c r="F1103" s="64">
        <v>1.57</v>
      </c>
    </row>
    <row r="1104" spans="1:6" x14ac:dyDescent="0.2">
      <c r="A1104" s="69">
        <v>2026</v>
      </c>
      <c r="B1104" s="65" t="s">
        <v>303</v>
      </c>
      <c r="C1104" s="66">
        <v>46069</v>
      </c>
      <c r="D1104" s="66" t="str">
        <f t="shared" si="63"/>
        <v>2026-02</v>
      </c>
      <c r="E1104" s="67">
        <v>1.7</v>
      </c>
      <c r="F1104" s="64">
        <v>1.57</v>
      </c>
    </row>
    <row r="1105" spans="1:6" x14ac:dyDescent="0.2">
      <c r="A1105" s="69">
        <v>2026</v>
      </c>
      <c r="B1105" s="65" t="s">
        <v>304</v>
      </c>
      <c r="C1105" s="66">
        <v>46076</v>
      </c>
      <c r="D1105" s="66" t="str">
        <f t="shared" si="63"/>
        <v>2026-02</v>
      </c>
      <c r="E1105" s="67">
        <v>1.69</v>
      </c>
      <c r="F1105" s="64">
        <v>1.57</v>
      </c>
    </row>
    <row r="1106" spans="1:6" x14ac:dyDescent="0.2">
      <c r="A1106" s="69">
        <v>2026</v>
      </c>
      <c r="B1106" s="65" t="s">
        <v>27</v>
      </c>
      <c r="C1106" s="66">
        <v>46083</v>
      </c>
      <c r="D1106" s="66" t="str">
        <f t="shared" ref="D1106:D1143" si="64">A1106&amp;"-"&amp;TEXT((MONTH(C1106-(MOD(C1106-2,7))+2)),"00")</f>
        <v>2026-03</v>
      </c>
      <c r="E1106" s="67">
        <v>1.7</v>
      </c>
      <c r="F1106" s="64">
        <v>1.58</v>
      </c>
    </row>
    <row r="1107" spans="1:6" x14ac:dyDescent="0.2">
      <c r="A1107" s="69">
        <v>2026</v>
      </c>
      <c r="B1107" s="65" t="s">
        <v>28</v>
      </c>
      <c r="C1107" s="66">
        <v>46090</v>
      </c>
      <c r="D1107" s="66" t="str">
        <f t="shared" si="64"/>
        <v>2026-03</v>
      </c>
      <c r="E1107" s="67">
        <v>1.7</v>
      </c>
      <c r="F1107" s="64">
        <v>1.57</v>
      </c>
    </row>
    <row r="1108" spans="1:6" x14ac:dyDescent="0.2">
      <c r="A1108" s="69">
        <v>2026</v>
      </c>
      <c r="B1108" s="65" t="s">
        <v>29</v>
      </c>
      <c r="C1108" s="66">
        <v>46097</v>
      </c>
      <c r="D1108" s="66" t="str">
        <f t="shared" si="64"/>
        <v>2026-03</v>
      </c>
      <c r="E1108" s="67">
        <v>1.71</v>
      </c>
      <c r="F1108" s="64">
        <v>1.59</v>
      </c>
    </row>
    <row r="1109" spans="1:6" x14ac:dyDescent="0.2">
      <c r="A1109" s="69">
        <v>2026</v>
      </c>
      <c r="B1109" s="65" t="s">
        <v>30</v>
      </c>
      <c r="C1109" s="66">
        <v>46104</v>
      </c>
      <c r="D1109" s="66" t="str">
        <f t="shared" si="64"/>
        <v>2026-03</v>
      </c>
      <c r="E1109" s="67">
        <v>1.71</v>
      </c>
      <c r="F1109" s="64">
        <v>1.59</v>
      </c>
    </row>
    <row r="1110" spans="1:6" x14ac:dyDescent="0.2">
      <c r="A1110" s="69">
        <v>2026</v>
      </c>
      <c r="B1110" s="65" t="s">
        <v>31</v>
      </c>
      <c r="C1110" s="66">
        <v>46111</v>
      </c>
      <c r="D1110" s="66" t="str">
        <f t="shared" si="64"/>
        <v>2026-04</v>
      </c>
      <c r="E1110" s="67">
        <v>1.7</v>
      </c>
      <c r="F1110" s="64">
        <v>1.59</v>
      </c>
    </row>
    <row r="1111" spans="1:6" x14ac:dyDescent="0.2">
      <c r="A1111" s="69">
        <v>2026</v>
      </c>
      <c r="B1111" s="65" t="s">
        <v>32</v>
      </c>
      <c r="C1111" s="66">
        <v>46118</v>
      </c>
      <c r="D1111" s="66" t="str">
        <f t="shared" si="64"/>
        <v>2026-04</v>
      </c>
      <c r="E1111" s="67">
        <v>1.71</v>
      </c>
      <c r="F1111" s="64">
        <v>1.59</v>
      </c>
    </row>
    <row r="1112" spans="1:6" x14ac:dyDescent="0.2">
      <c r="A1112" s="69">
        <v>2026</v>
      </c>
      <c r="B1112" s="65" t="s">
        <v>33</v>
      </c>
      <c r="C1112" s="66">
        <v>46125</v>
      </c>
      <c r="D1112" s="66" t="str">
        <f t="shared" si="64"/>
        <v>2026-04</v>
      </c>
      <c r="E1112" s="67">
        <v>1.71</v>
      </c>
      <c r="F1112" s="64">
        <v>1.6</v>
      </c>
    </row>
    <row r="1113" spans="1:6" x14ac:dyDescent="0.2">
      <c r="A1113" s="69">
        <v>2026</v>
      </c>
      <c r="B1113" s="65" t="s">
        <v>34</v>
      </c>
      <c r="C1113" s="66">
        <v>46132</v>
      </c>
      <c r="D1113" s="66" t="str">
        <f t="shared" si="64"/>
        <v>2026-04</v>
      </c>
      <c r="E1113" s="67">
        <v>1.72</v>
      </c>
      <c r="F1113" s="64">
        <v>1.6</v>
      </c>
    </row>
    <row r="1114" spans="1:6" x14ac:dyDescent="0.2">
      <c r="A1114" s="69">
        <v>2026</v>
      </c>
      <c r="B1114" s="65" t="s">
        <v>35</v>
      </c>
      <c r="C1114" s="66">
        <v>46139</v>
      </c>
      <c r="D1114" s="66" t="str">
        <f t="shared" si="64"/>
        <v>2026-04</v>
      </c>
      <c r="E1114" s="67">
        <v>1.71</v>
      </c>
      <c r="F1114" s="64">
        <v>1.6</v>
      </c>
    </row>
    <row r="1115" spans="1:6" x14ac:dyDescent="0.2">
      <c r="A1115" s="69">
        <v>2026</v>
      </c>
      <c r="B1115" s="65" t="s">
        <v>36</v>
      </c>
      <c r="C1115" s="66">
        <v>46146</v>
      </c>
      <c r="D1115" s="66" t="str">
        <f t="shared" si="64"/>
        <v>2026-05</v>
      </c>
      <c r="E1115" s="67">
        <v>1.72</v>
      </c>
      <c r="F1115" s="64">
        <v>1.61</v>
      </c>
    </row>
    <row r="1116" spans="1:6" x14ac:dyDescent="0.2">
      <c r="A1116" s="69">
        <v>2026</v>
      </c>
      <c r="B1116" s="65" t="s">
        <v>37</v>
      </c>
      <c r="C1116" s="66">
        <v>46153</v>
      </c>
      <c r="D1116" s="66" t="str">
        <f t="shared" si="64"/>
        <v>2026-05</v>
      </c>
      <c r="E1116" s="67">
        <v>1.71</v>
      </c>
      <c r="F1116" s="64">
        <v>1.6</v>
      </c>
    </row>
    <row r="1117" spans="1:6" x14ac:dyDescent="0.2">
      <c r="A1117" s="69">
        <v>2026</v>
      </c>
      <c r="B1117" s="65" t="s">
        <v>38</v>
      </c>
      <c r="C1117" s="66">
        <v>46160</v>
      </c>
      <c r="D1117" s="66" t="str">
        <f t="shared" si="64"/>
        <v>2026-05</v>
      </c>
      <c r="E1117" s="67">
        <v>1.71</v>
      </c>
      <c r="F1117" s="64">
        <v>1.6</v>
      </c>
    </row>
    <row r="1118" spans="1:6" x14ac:dyDescent="0.2">
      <c r="A1118" s="69">
        <v>2026</v>
      </c>
      <c r="B1118" s="65" t="s">
        <v>39</v>
      </c>
      <c r="C1118" s="66">
        <v>46167</v>
      </c>
      <c r="D1118" s="66" t="str">
        <f t="shared" si="64"/>
        <v>2026-05</v>
      </c>
      <c r="E1118" s="67">
        <v>1.71</v>
      </c>
      <c r="F1118" s="64">
        <v>1.61</v>
      </c>
    </row>
    <row r="1119" spans="1:6" x14ac:dyDescent="0.2">
      <c r="A1119" s="69">
        <v>2026</v>
      </c>
      <c r="B1119" s="65" t="s">
        <v>40</v>
      </c>
      <c r="C1119" s="66">
        <v>46174</v>
      </c>
      <c r="D1119" s="66" t="str">
        <f t="shared" si="64"/>
        <v>2026-06</v>
      </c>
      <c r="E1119" s="67">
        <v>1.72</v>
      </c>
      <c r="F1119" s="64">
        <v>1.6</v>
      </c>
    </row>
    <row r="1120" spans="1:6" x14ac:dyDescent="0.2">
      <c r="A1120" s="69">
        <v>2026</v>
      </c>
      <c r="B1120" s="65" t="s">
        <v>41</v>
      </c>
      <c r="C1120" s="66">
        <v>46181</v>
      </c>
      <c r="D1120" s="66" t="str">
        <f t="shared" si="64"/>
        <v>2026-06</v>
      </c>
      <c r="E1120" s="67">
        <v>1.72</v>
      </c>
      <c r="F1120" s="64">
        <v>1.6</v>
      </c>
    </row>
    <row r="1121" spans="1:6" x14ac:dyDescent="0.2">
      <c r="A1121" s="69">
        <v>2026</v>
      </c>
      <c r="B1121" s="65" t="s">
        <v>42</v>
      </c>
      <c r="C1121" s="66">
        <v>46188</v>
      </c>
      <c r="D1121" s="66" t="str">
        <f t="shared" si="64"/>
        <v>2026-06</v>
      </c>
      <c r="E1121" s="67">
        <v>1.72</v>
      </c>
      <c r="F1121" s="64">
        <v>1.61</v>
      </c>
    </row>
    <row r="1122" spans="1:6" x14ac:dyDescent="0.2">
      <c r="A1122" s="69">
        <v>2026</v>
      </c>
      <c r="B1122" s="65" t="s">
        <v>43</v>
      </c>
      <c r="C1122" s="66">
        <v>46195</v>
      </c>
      <c r="D1122" s="66" t="str">
        <f t="shared" si="64"/>
        <v>2026-06</v>
      </c>
      <c r="E1122" s="67">
        <v>1.75</v>
      </c>
      <c r="F1122" s="64">
        <v>1.64</v>
      </c>
    </row>
    <row r="1123" spans="1:6" x14ac:dyDescent="0.2">
      <c r="A1123" s="69">
        <v>2026</v>
      </c>
      <c r="B1123" s="65" t="s">
        <v>44</v>
      </c>
      <c r="C1123" s="66">
        <v>46202</v>
      </c>
      <c r="D1123" s="66" t="str">
        <f t="shared" si="64"/>
        <v>2026-07</v>
      </c>
      <c r="E1123" s="67">
        <v>1.76</v>
      </c>
      <c r="F1123" s="64">
        <v>1.65</v>
      </c>
    </row>
    <row r="1124" spans="1:6" x14ac:dyDescent="0.2">
      <c r="A1124" s="69">
        <v>2026</v>
      </c>
      <c r="B1124" s="65" t="s">
        <v>45</v>
      </c>
      <c r="C1124" s="66">
        <v>46209</v>
      </c>
      <c r="D1124" s="66" t="str">
        <f t="shared" si="64"/>
        <v>2026-07</v>
      </c>
      <c r="E1124" s="67">
        <v>1.79</v>
      </c>
      <c r="F1124" s="64">
        <v>1.68</v>
      </c>
    </row>
    <row r="1125" spans="1:6" x14ac:dyDescent="0.2">
      <c r="A1125" s="69">
        <v>2026</v>
      </c>
      <c r="B1125" s="65" t="s">
        <v>46</v>
      </c>
      <c r="C1125" s="66">
        <v>46216</v>
      </c>
      <c r="D1125" s="66" t="str">
        <f t="shared" si="64"/>
        <v>2026-07</v>
      </c>
      <c r="E1125" s="67">
        <v>1.79</v>
      </c>
      <c r="F1125" s="64">
        <v>1.68</v>
      </c>
    </row>
    <row r="1126" spans="1:6" x14ac:dyDescent="0.2">
      <c r="A1126" s="69">
        <v>2026</v>
      </c>
      <c r="B1126" s="65" t="s">
        <v>47</v>
      </c>
      <c r="C1126" s="66">
        <v>46223</v>
      </c>
      <c r="D1126" s="66" t="str">
        <f t="shared" si="64"/>
        <v>2026-07</v>
      </c>
      <c r="E1126" s="67">
        <v>1.8</v>
      </c>
      <c r="F1126" s="64">
        <v>1.69</v>
      </c>
    </row>
    <row r="1127" spans="1:6" x14ac:dyDescent="0.2">
      <c r="A1127" s="69">
        <v>2026</v>
      </c>
      <c r="B1127" s="65" t="s">
        <v>48</v>
      </c>
      <c r="C1127" s="66">
        <v>46230</v>
      </c>
      <c r="D1127" s="66" t="str">
        <f t="shared" si="64"/>
        <v>2026-07</v>
      </c>
      <c r="E1127" s="67">
        <v>1.82</v>
      </c>
      <c r="F1127" s="64">
        <v>1.7</v>
      </c>
    </row>
    <row r="1128" spans="1:6" x14ac:dyDescent="0.2">
      <c r="A1128" s="69">
        <v>2026</v>
      </c>
      <c r="B1128" s="65" t="s">
        <v>49</v>
      </c>
      <c r="C1128" s="66">
        <v>46237</v>
      </c>
      <c r="D1128" s="66" t="str">
        <f t="shared" si="64"/>
        <v>2026-08</v>
      </c>
      <c r="E1128" s="67">
        <v>1.87</v>
      </c>
      <c r="F1128" s="64">
        <v>1.75</v>
      </c>
    </row>
    <row r="1129" spans="1:6" x14ac:dyDescent="0.2">
      <c r="A1129" s="69">
        <v>2026</v>
      </c>
      <c r="B1129" s="65" t="s">
        <v>50</v>
      </c>
      <c r="C1129" s="66">
        <v>46244</v>
      </c>
      <c r="D1129" s="66" t="str">
        <f t="shared" si="64"/>
        <v>2026-08</v>
      </c>
      <c r="E1129" s="67">
        <v>1.88</v>
      </c>
      <c r="F1129" s="64">
        <v>1.79</v>
      </c>
    </row>
    <row r="1130" spans="1:6" x14ac:dyDescent="0.2">
      <c r="A1130" s="69">
        <v>2026</v>
      </c>
      <c r="B1130" s="65" t="s">
        <v>51</v>
      </c>
      <c r="C1130" s="66">
        <v>46251</v>
      </c>
      <c r="D1130" s="66" t="str">
        <f t="shared" si="64"/>
        <v>2026-08</v>
      </c>
      <c r="E1130" s="67">
        <v>1.98</v>
      </c>
      <c r="F1130" s="64">
        <v>1.86</v>
      </c>
    </row>
    <row r="1131" spans="1:6" x14ac:dyDescent="0.2">
      <c r="A1131" s="69">
        <v>2026</v>
      </c>
      <c r="B1131" s="65" t="s">
        <v>52</v>
      </c>
      <c r="C1131" s="66">
        <v>46258</v>
      </c>
      <c r="D1131" s="66" t="str">
        <f t="shared" si="64"/>
        <v>2026-08</v>
      </c>
      <c r="E1131" s="67">
        <v>2.08</v>
      </c>
      <c r="F1131" s="64">
        <v>1.92</v>
      </c>
    </row>
    <row r="1132" spans="1:6" x14ac:dyDescent="0.2">
      <c r="A1132" s="69">
        <v>2026</v>
      </c>
      <c r="B1132" s="65" t="s">
        <v>53</v>
      </c>
      <c r="C1132" s="66">
        <v>46265</v>
      </c>
      <c r="D1132" s="66" t="str">
        <f t="shared" si="64"/>
        <v>2026-09</v>
      </c>
      <c r="E1132" s="67">
        <v>2.08</v>
      </c>
      <c r="F1132" s="64">
        <v>1.97</v>
      </c>
    </row>
    <row r="1133" spans="1:6" x14ac:dyDescent="0.2">
      <c r="A1133" s="69">
        <v>2026</v>
      </c>
      <c r="B1133" s="65" t="s">
        <v>54</v>
      </c>
      <c r="C1133" s="66">
        <v>46272</v>
      </c>
      <c r="D1133" s="66" t="str">
        <f t="shared" si="64"/>
        <v>2026-09</v>
      </c>
      <c r="E1133" s="67">
        <v>2.13</v>
      </c>
      <c r="F1133" s="64">
        <v>2.0299999999999998</v>
      </c>
    </row>
    <row r="1134" spans="1:6" x14ac:dyDescent="0.2">
      <c r="A1134" s="69">
        <v>2026</v>
      </c>
      <c r="B1134" s="65" t="s">
        <v>55</v>
      </c>
      <c r="C1134" s="66">
        <v>46279</v>
      </c>
      <c r="D1134" s="66" t="str">
        <f t="shared" si="64"/>
        <v>2026-09</v>
      </c>
      <c r="E1134" s="67">
        <v>2.16</v>
      </c>
      <c r="F1134" s="64">
        <v>2.06</v>
      </c>
    </row>
    <row r="1135" spans="1:6" x14ac:dyDescent="0.2">
      <c r="A1135" s="69">
        <v>2026</v>
      </c>
      <c r="B1135" s="65" t="s">
        <v>56</v>
      </c>
      <c r="C1135" s="66">
        <v>46286</v>
      </c>
      <c r="D1135" s="66" t="str">
        <f t="shared" si="64"/>
        <v>2026-09</v>
      </c>
      <c r="E1135" s="67">
        <v>2.14</v>
      </c>
      <c r="F1135" s="64">
        <v>2.0299999999999998</v>
      </c>
    </row>
    <row r="1136" spans="1:6" x14ac:dyDescent="0.2">
      <c r="A1136" s="69">
        <v>2026</v>
      </c>
      <c r="B1136" s="65" t="s">
        <v>57</v>
      </c>
      <c r="C1136" s="66">
        <v>46293</v>
      </c>
      <c r="D1136" s="66" t="str">
        <f t="shared" si="64"/>
        <v>2026-09</v>
      </c>
      <c r="E1136" s="67">
        <v>2.0699999999999998</v>
      </c>
      <c r="F1136" s="64">
        <v>1.97</v>
      </c>
    </row>
    <row r="1137" spans="1:6" x14ac:dyDescent="0.2">
      <c r="A1137" s="69">
        <v>2026</v>
      </c>
      <c r="B1137" s="65" t="s">
        <v>58</v>
      </c>
      <c r="C1137" s="66">
        <v>46300</v>
      </c>
      <c r="D1137" s="66" t="str">
        <f t="shared" si="64"/>
        <v>2026-10</v>
      </c>
      <c r="E1137" s="67"/>
      <c r="F1137" s="64"/>
    </row>
    <row r="1138" spans="1:6" x14ac:dyDescent="0.2">
      <c r="A1138" s="69">
        <v>2026</v>
      </c>
      <c r="B1138" s="65" t="s">
        <v>59</v>
      </c>
      <c r="C1138" s="66">
        <v>46307</v>
      </c>
      <c r="D1138" s="66" t="str">
        <f t="shared" si="64"/>
        <v>2026-10</v>
      </c>
      <c r="E1138" s="67"/>
      <c r="F1138" s="64"/>
    </row>
    <row r="1139" spans="1:6" x14ac:dyDescent="0.2">
      <c r="A1139" s="69">
        <v>2026</v>
      </c>
      <c r="B1139" s="65" t="s">
        <v>60</v>
      </c>
      <c r="C1139" s="66">
        <v>46314</v>
      </c>
      <c r="D1139" s="66" t="str">
        <f t="shared" si="64"/>
        <v>2026-10</v>
      </c>
      <c r="E1139" s="67"/>
      <c r="F1139" s="64"/>
    </row>
    <row r="1140" spans="1:6" x14ac:dyDescent="0.2">
      <c r="A1140" s="69">
        <v>2026</v>
      </c>
      <c r="B1140" s="65" t="s">
        <v>61</v>
      </c>
      <c r="C1140" s="66">
        <v>46321</v>
      </c>
      <c r="D1140" s="66" t="str">
        <f t="shared" si="64"/>
        <v>2026-10</v>
      </c>
      <c r="E1140" s="67"/>
      <c r="F1140" s="64"/>
    </row>
    <row r="1141" spans="1:6" x14ac:dyDescent="0.2">
      <c r="A1141" s="69">
        <v>2026</v>
      </c>
      <c r="B1141" s="65" t="s">
        <v>62</v>
      </c>
      <c r="C1141" s="66">
        <v>46328</v>
      </c>
      <c r="D1141" s="66" t="str">
        <f t="shared" si="64"/>
        <v>2026-11</v>
      </c>
      <c r="E1141" s="67"/>
      <c r="F1141" s="64"/>
    </row>
    <row r="1142" spans="1:6" x14ac:dyDescent="0.2">
      <c r="A1142" s="69">
        <v>2026</v>
      </c>
      <c r="B1142" s="65" t="s">
        <v>63</v>
      </c>
      <c r="C1142" s="66">
        <v>46335</v>
      </c>
      <c r="D1142" s="66" t="str">
        <f t="shared" si="64"/>
        <v>2026-11</v>
      </c>
      <c r="E1142" s="67"/>
      <c r="F1142" s="64"/>
    </row>
    <row r="1143" spans="1:6" x14ac:dyDescent="0.2">
      <c r="A1143" s="69">
        <v>2026</v>
      </c>
      <c r="B1143" s="65" t="s">
        <v>64</v>
      </c>
      <c r="C1143" s="66">
        <v>46342</v>
      </c>
      <c r="D1143" s="66" t="str">
        <f t="shared" si="64"/>
        <v>2026-11</v>
      </c>
      <c r="E1143" s="67"/>
      <c r="F1143" s="64"/>
    </row>
    <row r="1144" spans="1:6" x14ac:dyDescent="0.2">
      <c r="A1144" s="69">
        <v>2026</v>
      </c>
      <c r="B1144" s="65" t="s">
        <v>65</v>
      </c>
      <c r="C1144" s="66">
        <v>46349</v>
      </c>
      <c r="D1144" s="66" t="str">
        <f t="shared" ref="D1144:D1149" si="65">A1144&amp;"-"&amp;TEXT((MONTH(C1144-(MOD(C1144-2,7))+2)),"00")</f>
        <v>2026-11</v>
      </c>
      <c r="E1144" s="67"/>
      <c r="F1144" s="64"/>
    </row>
    <row r="1145" spans="1:6" x14ac:dyDescent="0.2">
      <c r="A1145" s="69">
        <v>2026</v>
      </c>
      <c r="B1145" s="65" t="s">
        <v>66</v>
      </c>
      <c r="C1145" s="66">
        <v>46356</v>
      </c>
      <c r="D1145" s="66" t="str">
        <f t="shared" si="65"/>
        <v>2026-12</v>
      </c>
      <c r="E1145" s="67"/>
      <c r="F1145" s="64"/>
    </row>
    <row r="1146" spans="1:6" x14ac:dyDescent="0.2">
      <c r="A1146" s="69">
        <v>2026</v>
      </c>
      <c r="B1146" s="65" t="s">
        <v>67</v>
      </c>
      <c r="C1146" s="66">
        <v>46363</v>
      </c>
      <c r="D1146" s="66" t="str">
        <f t="shared" si="65"/>
        <v>2026-12</v>
      </c>
      <c r="E1146" s="67"/>
      <c r="F1146" s="64"/>
    </row>
    <row r="1147" spans="1:6" x14ac:dyDescent="0.2">
      <c r="A1147" s="69">
        <v>2026</v>
      </c>
      <c r="B1147" s="65" t="s">
        <v>68</v>
      </c>
      <c r="C1147" s="66">
        <v>46370</v>
      </c>
      <c r="D1147" s="66" t="str">
        <f t="shared" si="65"/>
        <v>2026-12</v>
      </c>
      <c r="E1147" s="67"/>
      <c r="F1147" s="64"/>
    </row>
    <row r="1148" spans="1:6" x14ac:dyDescent="0.2">
      <c r="A1148" s="69">
        <v>2026</v>
      </c>
      <c r="B1148" s="65" t="s">
        <v>69</v>
      </c>
      <c r="C1148" s="66">
        <v>46377</v>
      </c>
      <c r="D1148" s="66" t="str">
        <f t="shared" si="65"/>
        <v>2026-12</v>
      </c>
      <c r="E1148" s="67"/>
      <c r="F1148" s="64"/>
    </row>
    <row r="1149" spans="1:6" x14ac:dyDescent="0.2">
      <c r="A1149" s="69">
        <v>2026</v>
      </c>
      <c r="B1149" s="65" t="s">
        <v>70</v>
      </c>
      <c r="C1149" s="66">
        <v>46384</v>
      </c>
      <c r="D1149" s="66" t="str">
        <f t="shared" si="65"/>
        <v>2026-12</v>
      </c>
      <c r="E1149" s="67"/>
      <c r="F1149" s="6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56"/>
  <sheetViews>
    <sheetView topLeftCell="A55" workbookViewId="0">
      <selection activeCell="E20" sqref="E20"/>
    </sheetView>
  </sheetViews>
  <sheetFormatPr baseColWidth="10" defaultColWidth="11.42578125" defaultRowHeight="12.75" x14ac:dyDescent="0.2"/>
  <cols>
    <col min="1" max="1" width="11.42578125" style="33"/>
    <col min="2" max="3" width="16" style="33" customWidth="1"/>
    <col min="4" max="6" width="11.42578125" style="33"/>
    <col min="7" max="8" width="14.7109375" style="33" customWidth="1"/>
    <col min="9" max="16384" width="11.42578125" style="33"/>
  </cols>
  <sheetData>
    <row r="2" spans="1:8" x14ac:dyDescent="0.2">
      <c r="A2" s="32" t="s">
        <v>257</v>
      </c>
      <c r="F2" s="32" t="s">
        <v>258</v>
      </c>
    </row>
    <row r="3" spans="1:8" ht="13.5" thickBot="1" x14ac:dyDescent="0.25"/>
    <row r="4" spans="1:8" ht="51.75" thickBot="1" x14ac:dyDescent="0.25">
      <c r="A4" s="34" t="s">
        <v>73</v>
      </c>
      <c r="B4" s="13" t="s">
        <v>16</v>
      </c>
      <c r="C4" s="23" t="s">
        <v>256</v>
      </c>
      <c r="F4" s="34" t="s">
        <v>0</v>
      </c>
      <c r="G4" s="13" t="s">
        <v>16</v>
      </c>
      <c r="H4" s="23" t="s">
        <v>256</v>
      </c>
    </row>
    <row r="5" spans="1:8" x14ac:dyDescent="0.2">
      <c r="A5" s="35" t="s">
        <v>74</v>
      </c>
      <c r="B5" s="36">
        <f>IF(ISERROR(AVERAGEIF('Données depuis 2005'!D:D,A5,'Données depuis 2005'!E:E)),"",AVERAGEIF('Données depuis 2005'!D:D,A5,'Données depuis 2005'!E:E))</f>
        <v>1.3524999999999998</v>
      </c>
      <c r="C5" s="37" t="str">
        <f>IF(ISERROR(AVERAGEIF('Données depuis 2005'!D:D,A5,'Données depuis 2005'!F:F)),"",AVERAGEIF('Données depuis 2005'!D:D,A5,'Données depuis 2005'!F:F))</f>
        <v/>
      </c>
      <c r="F5" s="38">
        <v>2005</v>
      </c>
      <c r="G5" s="36">
        <f>IF(ISERROR(AVERAGEIF('Données depuis 2005'!A:A,F5,'Données depuis 2005'!E:E)),"",AVERAGEIF('Données depuis 2005'!A:A,F5,'Données depuis 2005'!E:E))</f>
        <v>1.3646153846153852</v>
      </c>
      <c r="H5" s="37" t="str">
        <f>IF(ISERROR(AVERAGEIF('Données depuis 2005'!A:A,F5,'Données depuis 2005'!F:F)),"",AVERAGEIF('Données depuis 2005'!A:A,F5,'Données depuis 2005'!F:F))</f>
        <v/>
      </c>
    </row>
    <row r="6" spans="1:8" x14ac:dyDescent="0.2">
      <c r="A6" s="35" t="s">
        <v>75</v>
      </c>
      <c r="B6" s="36">
        <f>IF(ISERROR(AVERAGEIF('Données depuis 2005'!D:D,A6,'Données depuis 2005'!E:E)),"",AVERAGEIF('Données depuis 2005'!D:D,A6,'Données depuis 2005'!E:E))</f>
        <v>1.405</v>
      </c>
      <c r="C6" s="37" t="str">
        <f>IF(ISERROR(AVERAGEIF('Données depuis 2005'!D:D,A6,'Données depuis 2005'!F:F)),"",AVERAGEIF('Données depuis 2005'!D:D,A6,'Données depuis 2005'!F:F))</f>
        <v/>
      </c>
      <c r="F6" s="38">
        <v>2006</v>
      </c>
      <c r="G6" s="36">
        <f>IF(ISERROR(AVERAGEIF('Données depuis 2005'!A:A,F6,'Données depuis 2005'!E:E)),"",AVERAGEIF('Données depuis 2005'!A:A,F6,'Données depuis 2005'!E:E))</f>
        <v>1.4259615384615389</v>
      </c>
      <c r="H6" s="37" t="str">
        <f>IF(ISERROR(AVERAGEIF('Données depuis 2005'!A:A,F6,'Données depuis 2005'!F:F)),"",AVERAGEIF('Données depuis 2005'!A:A,F6,'Données depuis 2005'!F:F))</f>
        <v/>
      </c>
    </row>
    <row r="7" spans="1:8" x14ac:dyDescent="0.2">
      <c r="A7" s="35" t="s">
        <v>76</v>
      </c>
      <c r="B7" s="36">
        <f>IF(ISERROR(AVERAGEIF('Données depuis 2005'!D:D,A7,'Données depuis 2005'!E:E)),"",AVERAGEIF('Données depuis 2005'!D:D,A7,'Données depuis 2005'!E:E))</f>
        <v>1.3519999999999999</v>
      </c>
      <c r="C7" s="37" t="str">
        <f>IF(ISERROR(AVERAGEIF('Données depuis 2005'!D:D,A7,'Données depuis 2005'!F:F)),"",AVERAGEIF('Données depuis 2005'!D:D,A7,'Données depuis 2005'!F:F))</f>
        <v/>
      </c>
      <c r="F7" s="38">
        <v>2007</v>
      </c>
      <c r="G7" s="36">
        <f>IF(ISERROR(AVERAGEIF('Données depuis 2005'!A:A,F7,'Données depuis 2005'!E:E)),"",AVERAGEIF('Données depuis 2005'!A:A,F7,'Données depuis 2005'!E:E))</f>
        <v>1.3073076923076923</v>
      </c>
      <c r="H7" s="37" t="str">
        <f>IF(ISERROR(AVERAGEIF('Données depuis 2005'!A:A,F7,'Données depuis 2005'!F:F)),"",AVERAGEIF('Données depuis 2005'!A:A,F7,'Données depuis 2005'!F:F))</f>
        <v/>
      </c>
    </row>
    <row r="8" spans="1:8" x14ac:dyDescent="0.2">
      <c r="A8" s="35" t="s">
        <v>77</v>
      </c>
      <c r="B8" s="36">
        <f>IF(ISERROR(AVERAGEIF('Données depuis 2005'!D:D,A8,'Données depuis 2005'!E:E)),"",AVERAGEIF('Données depuis 2005'!D:D,A8,'Données depuis 2005'!E:E))</f>
        <v>1.2475000000000001</v>
      </c>
      <c r="C8" s="37" t="str">
        <f>IF(ISERROR(AVERAGEIF('Données depuis 2005'!D:D,A8,'Données depuis 2005'!F:F)),"",AVERAGEIF('Données depuis 2005'!D:D,A8,'Données depuis 2005'!F:F))</f>
        <v/>
      </c>
      <c r="F8" s="38">
        <v>2008</v>
      </c>
      <c r="G8" s="36">
        <f>IF(ISERROR(AVERAGEIF('Données depuis 2005'!A:A,F8,'Données depuis 2005'!E:E)),"",AVERAGEIF('Données depuis 2005'!A:A,F8,'Données depuis 2005'!E:E))</f>
        <v>1.4563461538461544</v>
      </c>
      <c r="H8" s="37" t="str">
        <f>IF(ISERROR(AVERAGEIF('Données depuis 2005'!A:A,F8,'Données depuis 2005'!F:F)),"",AVERAGEIF('Données depuis 2005'!A:A,F8,'Données depuis 2005'!F:F))</f>
        <v/>
      </c>
    </row>
    <row r="9" spans="1:8" x14ac:dyDescent="0.2">
      <c r="A9" s="35" t="s">
        <v>78</v>
      </c>
      <c r="B9" s="36">
        <f>IF(ISERROR(AVERAGEIF('Données depuis 2005'!D:D,A9,'Données depuis 2005'!E:E)),"",AVERAGEIF('Données depuis 2005'!D:D,A9,'Données depuis 2005'!E:E))</f>
        <v>1.2849999999999999</v>
      </c>
      <c r="C9" s="37" t="str">
        <f>IF(ISERROR(AVERAGEIF('Données depuis 2005'!D:D,A9,'Données depuis 2005'!F:F)),"",AVERAGEIF('Données depuis 2005'!D:D,A9,'Données depuis 2005'!F:F))</f>
        <v/>
      </c>
      <c r="F9" s="38">
        <v>2009</v>
      </c>
      <c r="G9" s="36">
        <f>IF(ISERROR(AVERAGEIF('Données depuis 2005'!A:A,F9,'Données depuis 2005'!E:E)),"",AVERAGEIF('Données depuis 2005'!A:A,F9,'Données depuis 2005'!E:E))</f>
        <v>1.3552830188679239</v>
      </c>
      <c r="H9" s="37" t="str">
        <f>IF(ISERROR(AVERAGEIF('Données depuis 2005'!A:A,F9,'Données depuis 2005'!F:F)),"",AVERAGEIF('Données depuis 2005'!A:A,F9,'Données depuis 2005'!F:F))</f>
        <v/>
      </c>
    </row>
    <row r="10" spans="1:8" x14ac:dyDescent="0.2">
      <c r="A10" s="35" t="s">
        <v>79</v>
      </c>
      <c r="B10" s="36">
        <f>IF(ISERROR(AVERAGEIF('Données depuis 2005'!D:D,A10,'Données depuis 2005'!E:E)),"",AVERAGEIF('Données depuis 2005'!D:D,A10,'Données depuis 2005'!E:E))</f>
        <v>1.4520000000000002</v>
      </c>
      <c r="C10" s="37" t="str">
        <f>IF(ISERROR(AVERAGEIF('Données depuis 2005'!D:D,A10,'Données depuis 2005'!F:F)),"",AVERAGEIF('Données depuis 2005'!D:D,A10,'Données depuis 2005'!F:F))</f>
        <v/>
      </c>
      <c r="F10" s="38">
        <v>2010</v>
      </c>
      <c r="G10" s="36">
        <f>IF(ISERROR(AVERAGEIF('Données depuis 2005'!A:A,F10,'Données depuis 2005'!E:E)),"",AVERAGEIF('Données depuis 2005'!A:A,F10,'Données depuis 2005'!E:E))</f>
        <v>1.3486538461538458</v>
      </c>
      <c r="H10" s="37" t="str">
        <f>IF(ISERROR(AVERAGEIF('Données depuis 2005'!A:A,F10,'Données depuis 2005'!F:F)),"",AVERAGEIF('Données depuis 2005'!A:A,F10,'Données depuis 2005'!F:F))</f>
        <v/>
      </c>
    </row>
    <row r="11" spans="1:8" x14ac:dyDescent="0.2">
      <c r="A11" s="35" t="s">
        <v>80</v>
      </c>
      <c r="B11" s="36">
        <f>IF(ISERROR(AVERAGEIF('Données depuis 2005'!D:D,A11,'Données depuis 2005'!E:E)),"",AVERAGEIF('Données depuis 2005'!D:D,A11,'Données depuis 2005'!E:E))</f>
        <v>1.3924999999999998</v>
      </c>
      <c r="C11" s="37" t="str">
        <f>IF(ISERROR(AVERAGEIF('Données depuis 2005'!D:D,A11,'Données depuis 2005'!F:F)),"",AVERAGEIF('Données depuis 2005'!D:D,A11,'Données depuis 2005'!F:F))</f>
        <v/>
      </c>
      <c r="F11" s="38">
        <v>2011</v>
      </c>
      <c r="G11" s="36">
        <f>IF(ISERROR(AVERAGEIF('Données depuis 2005'!A:A,F11,'Données depuis 2005'!E:E)),"",AVERAGEIF('Données depuis 2005'!A:A,F11,'Données depuis 2005'!E:E))</f>
        <v>1.5132692307692301</v>
      </c>
      <c r="H11" s="37" t="str">
        <f>IF(ISERROR(AVERAGEIF('Données depuis 2005'!A:A,F11,'Données depuis 2005'!F:F)),"",AVERAGEIF('Données depuis 2005'!A:A,F11,'Données depuis 2005'!F:F))</f>
        <v/>
      </c>
    </row>
    <row r="12" spans="1:8" x14ac:dyDescent="0.2">
      <c r="A12" s="35" t="s">
        <v>81</v>
      </c>
      <c r="B12" s="36">
        <f>IF(ISERROR(AVERAGEIF('Données depuis 2005'!D:D,A12,'Données depuis 2005'!E:E)),"",AVERAGEIF('Données depuis 2005'!D:D,A12,'Données depuis 2005'!E:E))</f>
        <v>1.4359999999999997</v>
      </c>
      <c r="C12" s="37" t="str">
        <f>IF(ISERROR(AVERAGEIF('Données depuis 2005'!D:D,A12,'Données depuis 2005'!F:F)),"",AVERAGEIF('Données depuis 2005'!D:D,A12,'Données depuis 2005'!F:F))</f>
        <v/>
      </c>
      <c r="F12" s="38">
        <v>2012</v>
      </c>
      <c r="G12" s="36">
        <f>IF(ISERROR(AVERAGEIF('Données depuis 2005'!A:A,F12,'Données depuis 2005'!E:E)),"",AVERAGEIF('Données depuis 2005'!A:A,F12,'Données depuis 2005'!E:E))</f>
        <v>1.6790384615384615</v>
      </c>
      <c r="H12" s="37" t="str">
        <f>IF(ISERROR(AVERAGEIF('Données depuis 2005'!A:A,F12,'Données depuis 2005'!F:F)),"",AVERAGEIF('Données depuis 2005'!A:A,F12,'Données depuis 2005'!F:F))</f>
        <v/>
      </c>
    </row>
    <row r="13" spans="1:8" x14ac:dyDescent="0.2">
      <c r="A13" s="35" t="s">
        <v>82</v>
      </c>
      <c r="B13" s="36">
        <f>IF(ISERROR(AVERAGEIF('Données depuis 2005'!D:D,A13,'Données depuis 2005'!E:E)),"",AVERAGEIF('Données depuis 2005'!D:D,A13,'Données depuis 2005'!E:E))</f>
        <v>1.3575000000000002</v>
      </c>
      <c r="C13" s="37" t="str">
        <f>IF(ISERROR(AVERAGEIF('Données depuis 2005'!D:D,A13,'Données depuis 2005'!F:F)),"",AVERAGEIF('Données depuis 2005'!D:D,A13,'Données depuis 2005'!F:F))</f>
        <v/>
      </c>
      <c r="F13" s="38">
        <v>2013</v>
      </c>
      <c r="G13" s="36">
        <f>IF(ISERROR(AVERAGEIF('Données depuis 2005'!A:A,F13,'Données depuis 2005'!E:E)),"",AVERAGEIF('Données depuis 2005'!A:A,F13,'Données depuis 2005'!E:E))</f>
        <v>1.6982692307692309</v>
      </c>
      <c r="H13" s="37" t="str">
        <f>IF(ISERROR(AVERAGEIF('Données depuis 2005'!A:A,F13,'Données depuis 2005'!F:F)),"",AVERAGEIF('Données depuis 2005'!A:A,F13,'Données depuis 2005'!F:F))</f>
        <v/>
      </c>
    </row>
    <row r="14" spans="1:8" x14ac:dyDescent="0.2">
      <c r="A14" s="35" t="s">
        <v>83</v>
      </c>
      <c r="B14" s="36">
        <f>IF(ISERROR(AVERAGEIF('Données depuis 2005'!D:D,A14,'Données depuis 2005'!E:E)),"",AVERAGEIF('Données depuis 2005'!D:D,A14,'Données depuis 2005'!E:E))</f>
        <v>1.3450000000000002</v>
      </c>
      <c r="C14" s="37" t="str">
        <f>IF(ISERROR(AVERAGEIF('Données depuis 2005'!D:D,A14,'Données depuis 2005'!F:F)),"",AVERAGEIF('Données depuis 2005'!D:D,A14,'Données depuis 2005'!F:F))</f>
        <v/>
      </c>
      <c r="F14" s="38">
        <v>2014</v>
      </c>
      <c r="G14" s="36">
        <f>IF(ISERROR(AVERAGEIF('Données depuis 2005'!A:A,F14,'Données depuis 2005'!E:E)),"",AVERAGEIF('Données depuis 2005'!A:A,F14,'Données depuis 2005'!E:E))</f>
        <v>1.5644230769230769</v>
      </c>
      <c r="H14" s="37" t="str">
        <f>IF(ISERROR(AVERAGEIF('Données depuis 2005'!A:A,F14,'Données depuis 2005'!F:F)),"",AVERAGEIF('Données depuis 2005'!A:A,F14,'Données depuis 2005'!F:F))</f>
        <v/>
      </c>
    </row>
    <row r="15" spans="1:8" x14ac:dyDescent="0.2">
      <c r="A15" s="35" t="s">
        <v>84</v>
      </c>
      <c r="B15" s="36">
        <f>IF(ISERROR(AVERAGEIF('Données depuis 2005'!D:D,A15,'Données depuis 2005'!E:E)),"",AVERAGEIF('Données depuis 2005'!D:D,A15,'Données depuis 2005'!E:E))</f>
        <v>1.3460000000000001</v>
      </c>
      <c r="C15" s="37" t="str">
        <f>IF(ISERROR(AVERAGEIF('Données depuis 2005'!D:D,A15,'Données depuis 2005'!F:F)),"",AVERAGEIF('Données depuis 2005'!D:D,A15,'Données depuis 2005'!F:F))</f>
        <v/>
      </c>
      <c r="F15" s="38">
        <v>2015</v>
      </c>
      <c r="G15" s="36">
        <f>IF(ISERROR(AVERAGEIF('Données depuis 2005'!A:A,F15,'Données depuis 2005'!E:E)),"",AVERAGEIF('Données depuis 2005'!A:A,F15,'Données depuis 2005'!E:E))</f>
        <v>1.4807547169811319</v>
      </c>
      <c r="H15" s="37" t="str">
        <f>IF(ISERROR(AVERAGEIF('Données depuis 2005'!A:A,F15,'Données depuis 2005'!F:F)),"",AVERAGEIF('Données depuis 2005'!A:A,F15,'Données depuis 2005'!F:F))</f>
        <v/>
      </c>
    </row>
    <row r="16" spans="1:8" x14ac:dyDescent="0.2">
      <c r="A16" s="35" t="s">
        <v>85</v>
      </c>
      <c r="B16" s="36">
        <f>IF(ISERROR(AVERAGEIF('Données depuis 2005'!D:D,A16,'Données depuis 2005'!E:E)),"",AVERAGEIF('Données depuis 2005'!D:D,A16,'Données depuis 2005'!E:E))</f>
        <v>1.3725000000000001</v>
      </c>
      <c r="C16" s="37" t="str">
        <f>IF(ISERROR(AVERAGEIF('Données depuis 2005'!D:D,A16,'Données depuis 2005'!F:F)),"",AVERAGEIF('Données depuis 2005'!D:D,A16,'Données depuis 2005'!F:F))</f>
        <v/>
      </c>
      <c r="F16" s="38">
        <v>2016</v>
      </c>
      <c r="G16" s="36">
        <f>IF(ISERROR(AVERAGEIF('Données depuis 2005'!A:A,F16,'Données depuis 2005'!E:E)),"",AVERAGEIF('Données depuis 2005'!A:A,F16,'Données depuis 2005'!E:E))</f>
        <v>1.5061538461538455</v>
      </c>
      <c r="H16" s="37" t="str">
        <f>IF(ISERROR(AVERAGEIF('Données depuis 2005'!A:A,F16,'Données depuis 2005'!F:F)),"",AVERAGEIF('Données depuis 2005'!A:A,F16,'Données depuis 2005'!F:F))</f>
        <v/>
      </c>
    </row>
    <row r="17" spans="1:8" x14ac:dyDescent="0.2">
      <c r="A17" s="35" t="s">
        <v>86</v>
      </c>
      <c r="B17" s="36">
        <f>IF(ISERROR(AVERAGEIF('Données depuis 2005'!D:D,A17,'Données depuis 2005'!E:E)),"",AVERAGEIF('Données depuis 2005'!D:D,A17,'Données depuis 2005'!E:E))</f>
        <v>1.365</v>
      </c>
      <c r="C17" s="37" t="str">
        <f>IF(ISERROR(AVERAGEIF('Données depuis 2005'!D:D,A17,'Données depuis 2005'!F:F)),"",AVERAGEIF('Données depuis 2005'!D:D,A17,'Données depuis 2005'!F:F))</f>
        <v/>
      </c>
      <c r="F17" s="38">
        <v>2017</v>
      </c>
      <c r="G17" s="36">
        <f>IF(ISERROR(AVERAGEIF('Données depuis 2005'!A:A,F17,'Données depuis 2005'!E:E)),"",AVERAGEIF('Données depuis 2005'!A:A,F17,'Données depuis 2005'!E:E))</f>
        <v>1.5937254901960785</v>
      </c>
      <c r="H17" s="37">
        <f>IF(ISERROR(AVERAGEIF('Données depuis 2005'!A:A,F17,'Données depuis 2005'!F:F)),"",AVERAGEIF('Données depuis 2005'!A:A,F17,'Données depuis 2005'!F:F))</f>
        <v>1.4888461538461542</v>
      </c>
    </row>
    <row r="18" spans="1:8" x14ac:dyDescent="0.2">
      <c r="A18" s="35" t="s">
        <v>87</v>
      </c>
      <c r="B18" s="36">
        <f>IF(ISERROR(AVERAGEIF('Données depuis 2005'!D:D,A18,'Données depuis 2005'!E:E)),"",AVERAGEIF('Données depuis 2005'!D:D,A18,'Données depuis 2005'!E:E))</f>
        <v>1.3525</v>
      </c>
      <c r="C18" s="37" t="str">
        <f>IF(ISERROR(AVERAGEIF('Données depuis 2005'!D:D,A18,'Données depuis 2005'!F:F)),"",AVERAGEIF('Données depuis 2005'!D:D,A18,'Données depuis 2005'!F:F))</f>
        <v/>
      </c>
      <c r="F18" s="38">
        <v>2018</v>
      </c>
      <c r="G18" s="36">
        <f>IF(ISERROR(AVERAGEIF('Données depuis 2005'!A:A,F18,'Données depuis 2005'!E:E)),"",AVERAGEIF('Données depuis 2005'!A:A,F18,'Données depuis 2005'!E:E))</f>
        <v>1.4403921568627458</v>
      </c>
      <c r="H18" s="37">
        <f>IF(ISERROR(AVERAGEIF('Données depuis 2005'!A:A,F18,'Données depuis 2005'!F:F)),"",AVERAGEIF('Données depuis 2005'!A:A,F18,'Données depuis 2005'!F:F))</f>
        <v>1.3086538461538457</v>
      </c>
    </row>
    <row r="19" spans="1:8" x14ac:dyDescent="0.2">
      <c r="A19" s="35" t="s">
        <v>88</v>
      </c>
      <c r="B19" s="36">
        <f>IF(ISERROR(AVERAGEIF('Données depuis 2005'!D:D,A19,'Données depuis 2005'!E:E)),"",AVERAGEIF('Données depuis 2005'!D:D,A19,'Données depuis 2005'!E:E))</f>
        <v>1.448</v>
      </c>
      <c r="C19" s="37" t="str">
        <f>IF(ISERROR(AVERAGEIF('Données depuis 2005'!D:D,A19,'Données depuis 2005'!F:F)),"",AVERAGEIF('Données depuis 2005'!D:D,A19,'Données depuis 2005'!F:F))</f>
        <v/>
      </c>
      <c r="F19" s="38">
        <v>2019</v>
      </c>
      <c r="G19" s="36">
        <f>IF(ISERROR(AVERAGEIF('Données depuis 2005'!A:A,F19,'Données depuis 2005'!E:E)),"",AVERAGEIF('Données depuis 2005'!A:A,F19,'Données depuis 2005'!E:E))</f>
        <v>1.6613461538461536</v>
      </c>
      <c r="H19" s="37">
        <f>IF(ISERROR(AVERAGEIF('Données depuis 2005'!A:A,F19,'Données depuis 2005'!F:F)),"",AVERAGEIF('Données depuis 2005'!A:A,F19,'Données depuis 2005'!F:F))</f>
        <v>1.5913461538461542</v>
      </c>
    </row>
    <row r="20" spans="1:8" x14ac:dyDescent="0.2">
      <c r="A20" s="35" t="s">
        <v>89</v>
      </c>
      <c r="B20" s="36">
        <f>IF(ISERROR(AVERAGEIF('Données depuis 2005'!D:D,A20,'Données depuis 2005'!E:E)),"",AVERAGEIF('Données depuis 2005'!D:D,A20,'Données depuis 2005'!E:E))</f>
        <v>1.3774999999999999</v>
      </c>
      <c r="C20" s="37" t="str">
        <f>IF(ISERROR(AVERAGEIF('Données depuis 2005'!D:D,A20,'Données depuis 2005'!F:F)),"",AVERAGEIF('Données depuis 2005'!D:D,A20,'Données depuis 2005'!F:F))</f>
        <v/>
      </c>
      <c r="F20" s="38">
        <v>2020</v>
      </c>
      <c r="G20" s="36">
        <f>IF(ISERROR(AVERAGEIF('Données depuis 2005'!A:A,F20,'Données depuis 2005'!E:E)),"",AVERAGEIF('Données depuis 2005'!A:A,F20,'Données depuis 2005'!E:E))</f>
        <v>1.6456603773584904</v>
      </c>
      <c r="H20" s="37">
        <f>IF(ISERROR(AVERAGEIF('Données depuis 2005'!A:A,F20,'Données depuis 2005'!F:F)),"",AVERAGEIF('Données depuis 2005'!A:A,F20,'Données depuis 2005'!F:F))</f>
        <v>1.5188679245283014</v>
      </c>
    </row>
    <row r="21" spans="1:8" x14ac:dyDescent="0.2">
      <c r="A21" s="35" t="s">
        <v>90</v>
      </c>
      <c r="B21" s="36">
        <f>IF(ISERROR(AVERAGEIF('Données depuis 2005'!D:D,A21,'Données depuis 2005'!E:E)),"",AVERAGEIF('Données depuis 2005'!D:D,A21,'Données depuis 2005'!E:E))</f>
        <v>1.3380000000000001</v>
      </c>
      <c r="C21" s="37" t="str">
        <f>IF(ISERROR(AVERAGEIF('Données depuis 2005'!D:D,A21,'Données depuis 2005'!F:F)),"",AVERAGEIF('Données depuis 2005'!D:D,A21,'Données depuis 2005'!F:F))</f>
        <v/>
      </c>
      <c r="F21" s="38">
        <v>2021</v>
      </c>
      <c r="G21" s="36">
        <f>IF(ISERROR(AVERAGEIF('Données depuis 2005'!A:A,F21,'Données depuis 2005'!E:E)),"",AVERAGEIF('Données depuis 2005'!A:A,F21,'Données depuis 2005'!E:E))</f>
        <v>1.6207692307692305</v>
      </c>
      <c r="H21" s="37">
        <f>IF(ISERROR(AVERAGEIF('Données depuis 2005'!A:A,F21,'Données depuis 2005'!F:F)),"",AVERAGEIF('Données depuis 2005'!A:A,F21,'Données depuis 2005'!F:F))</f>
        <v>1.451538461538461</v>
      </c>
    </row>
    <row r="22" spans="1:8" x14ac:dyDescent="0.2">
      <c r="A22" s="35" t="s">
        <v>91</v>
      </c>
      <c r="B22" s="36">
        <f>IF(ISERROR(AVERAGEIF('Données depuis 2005'!D:D,A22,'Données depuis 2005'!E:E)),"",AVERAGEIF('Données depuis 2005'!D:D,A22,'Données depuis 2005'!E:E))</f>
        <v>1.5425</v>
      </c>
      <c r="C22" s="37" t="str">
        <f>IF(ISERROR(AVERAGEIF('Données depuis 2005'!D:D,A22,'Données depuis 2005'!F:F)),"",AVERAGEIF('Données depuis 2005'!D:D,A22,'Données depuis 2005'!F:F))</f>
        <v/>
      </c>
      <c r="F22" s="38">
        <v>2022</v>
      </c>
      <c r="G22" s="36">
        <f>IF(ISERROR(AVERAGEIF('Données depuis 2005'!A:A,F22,'Données depuis 2005'!E:E)),"",AVERAGEIF('Données depuis 2005'!A:A,F22,'Données depuis 2005'!E:E))</f>
        <v>1.9863461538461538</v>
      </c>
      <c r="H22" s="37">
        <f>IF(ISERROR(AVERAGEIF('Données depuis 2005'!A:A,F22,'Données depuis 2005'!F:F)),"",AVERAGEIF('Données depuis 2005'!A:A,F22,'Données depuis 2005'!F:F))</f>
        <v>1.8286538461538462</v>
      </c>
    </row>
    <row r="23" spans="1:8" x14ac:dyDescent="0.2">
      <c r="A23" s="35" t="s">
        <v>92</v>
      </c>
      <c r="B23" s="36">
        <f>IF(ISERROR(AVERAGEIF('Données depuis 2005'!D:D,A23,'Données depuis 2005'!E:E)),"",AVERAGEIF('Données depuis 2005'!D:D,A23,'Données depuis 2005'!E:E))</f>
        <v>1.5675000000000001</v>
      </c>
      <c r="C23" s="37" t="str">
        <f>IF(ISERROR(AVERAGEIF('Données depuis 2005'!D:D,A23,'Données depuis 2005'!F:F)),"",AVERAGEIF('Données depuis 2005'!D:D,A23,'Données depuis 2005'!F:F))</f>
        <v/>
      </c>
      <c r="F23" s="38">
        <v>2023</v>
      </c>
      <c r="G23" s="36">
        <f>IF(ISERROR(AVERAGEIF('Données depuis 2005'!A:A,F23,'Données depuis 2005'!E:E)),"",AVERAGEIF('Données depuis 2005'!A:A,F23,'Données depuis 2005'!E:E))</f>
        <v>2.3990384615384608</v>
      </c>
      <c r="H23" s="37">
        <f>IF(ISERROR(AVERAGEIF('Données depuis 2005'!A:A,F23,'Données depuis 2005'!F:F)),"",AVERAGEIF('Données depuis 2005'!A:A,F23,'Données depuis 2005'!F:F))</f>
        <v>2.2071153846153853</v>
      </c>
    </row>
    <row r="24" spans="1:8" x14ac:dyDescent="0.2">
      <c r="A24" s="35" t="s">
        <v>93</v>
      </c>
      <c r="B24" s="36">
        <f>IF(ISERROR(AVERAGEIF('Données depuis 2005'!D:D,A24,'Données depuis 2005'!E:E)),"",AVERAGEIF('Données depuis 2005'!D:D,A24,'Données depuis 2005'!E:E))</f>
        <v>1.6120000000000001</v>
      </c>
      <c r="C24" s="37" t="str">
        <f>IF(ISERROR(AVERAGEIF('Données depuis 2005'!D:D,A24,'Données depuis 2005'!F:F)),"",AVERAGEIF('Données depuis 2005'!D:D,A24,'Données depuis 2005'!F:F))</f>
        <v/>
      </c>
      <c r="F24" s="38">
        <v>2024</v>
      </c>
      <c r="G24" s="36">
        <f>IF(ISERROR(AVERAGEIF('Données depuis 2005'!A:A,F24,'Données depuis 2005'!E:E)),"",AVERAGEIF('Données depuis 2005'!A:A,F24,'Données depuis 2005'!E:E))</f>
        <v>2.1613725490196072</v>
      </c>
      <c r="H24" s="37">
        <f>IF(ISERROR(AVERAGEIF('Données depuis 2005'!A:A,F24,'Données depuis 2005'!F:F)),"",AVERAGEIF('Données depuis 2005'!A:A,F24,'Données depuis 2005'!F:F))</f>
        <v>2.0450980392156852</v>
      </c>
    </row>
    <row r="25" spans="1:8" x14ac:dyDescent="0.2">
      <c r="A25" s="35" t="s">
        <v>94</v>
      </c>
      <c r="B25" s="36">
        <f>IF(ISERROR(AVERAGEIF('Données depuis 2005'!D:D,A25,'Données depuis 2005'!E:E)),"",AVERAGEIF('Données depuis 2005'!D:D,A25,'Données depuis 2005'!E:E))</f>
        <v>1.5174999999999998</v>
      </c>
      <c r="C25" s="37" t="str">
        <f>IF(ISERROR(AVERAGEIF('Données depuis 2005'!D:D,A25,'Données depuis 2005'!F:F)),"",AVERAGEIF('Données depuis 2005'!D:D,A25,'Données depuis 2005'!F:F))</f>
        <v/>
      </c>
      <c r="F25" s="38">
        <v>2025</v>
      </c>
      <c r="G25" s="36">
        <f>IF(ISERROR(AVERAGEIF('Données depuis 2005'!A:A,F25,'Données depuis 2005'!E:E)),"",AVERAGEIF('Données depuis 2005'!A:A,F25,'Données depuis 2005'!E:E))</f>
        <v>1.9749019607843137</v>
      </c>
      <c r="H25" s="37">
        <f>IF(ISERROR(AVERAGEIF('Données depuis 2005'!A:A,F25,'Données depuis 2005'!F:F)),"",AVERAGEIF('Données depuis 2005'!A:A,F25,'Données depuis 2005'!F:F))</f>
        <v>1.8658823529411772</v>
      </c>
    </row>
    <row r="26" spans="1:8" x14ac:dyDescent="0.2">
      <c r="A26" s="35" t="s">
        <v>95</v>
      </c>
      <c r="B26" s="36">
        <f>IF(ISERROR(AVERAGEIF('Données depuis 2005'!D:D,A26,'Données depuis 2005'!E:E)),"",AVERAGEIF('Données depuis 2005'!D:D,A26,'Données depuis 2005'!E:E))</f>
        <v>1.41</v>
      </c>
      <c r="C26" s="37" t="str">
        <f>IF(ISERROR(AVERAGEIF('Données depuis 2005'!D:D,A26,'Données depuis 2005'!F:F)),"",AVERAGEIF('Données depuis 2005'!D:D,A26,'Données depuis 2005'!F:F))</f>
        <v/>
      </c>
    </row>
    <row r="27" spans="1:8" x14ac:dyDescent="0.2">
      <c r="A27" s="35" t="s">
        <v>96</v>
      </c>
      <c r="B27" s="36">
        <f>IF(ISERROR(AVERAGEIF('Données depuis 2005'!D:D,A27,'Données depuis 2005'!E:E)),"",AVERAGEIF('Données depuis 2005'!D:D,A27,'Données depuis 2005'!E:E))</f>
        <v>1.3480000000000001</v>
      </c>
      <c r="C27" s="37" t="str">
        <f>IF(ISERROR(AVERAGEIF('Données depuis 2005'!D:D,A27,'Données depuis 2005'!F:F)),"",AVERAGEIF('Données depuis 2005'!D:D,A27,'Données depuis 2005'!F:F))</f>
        <v/>
      </c>
    </row>
    <row r="28" spans="1:8" x14ac:dyDescent="0.2">
      <c r="A28" s="35" t="s">
        <v>97</v>
      </c>
      <c r="B28" s="36">
        <f>IF(ISERROR(AVERAGEIF('Données depuis 2005'!D:D,A28,'Données depuis 2005'!E:E)),"",AVERAGEIF('Données depuis 2005'!D:D,A28,'Données depuis 2005'!E:E))</f>
        <v>1.2224999999999999</v>
      </c>
      <c r="C28" s="37" t="str">
        <f>IF(ISERROR(AVERAGEIF('Données depuis 2005'!D:D,A28,'Données depuis 2005'!F:F)),"",AVERAGEIF('Données depuis 2005'!D:D,A28,'Données depuis 2005'!F:F))</f>
        <v/>
      </c>
    </row>
    <row r="29" spans="1:8" x14ac:dyDescent="0.2">
      <c r="A29" s="35" t="s">
        <v>98</v>
      </c>
      <c r="B29" s="36">
        <f>IF(ISERROR(AVERAGEIF('Données depuis 2005'!D:D,A29,'Données depuis 2005'!E:E)),"",AVERAGEIF('Données depuis 2005'!D:D,A29,'Données depuis 2005'!E:E))</f>
        <v>1.1879999999999999</v>
      </c>
      <c r="C29" s="37" t="str">
        <f>IF(ISERROR(AVERAGEIF('Données depuis 2005'!D:D,A29,'Données depuis 2005'!F:F)),"",AVERAGEIF('Données depuis 2005'!D:D,A29,'Données depuis 2005'!F:F))</f>
        <v/>
      </c>
    </row>
    <row r="30" spans="1:8" x14ac:dyDescent="0.2">
      <c r="A30" s="35" t="s">
        <v>99</v>
      </c>
      <c r="B30" s="36">
        <f>IF(ISERROR(AVERAGEIF('Données depuis 2005'!D:D,A30,'Données depuis 2005'!E:E)),"",AVERAGEIF('Données depuis 2005'!D:D,A30,'Données depuis 2005'!E:E))</f>
        <v>1.2224999999999999</v>
      </c>
      <c r="C30" s="37" t="str">
        <f>IF(ISERROR(AVERAGEIF('Données depuis 2005'!D:D,A30,'Données depuis 2005'!F:F)),"",AVERAGEIF('Données depuis 2005'!D:D,A30,'Données depuis 2005'!F:F))</f>
        <v/>
      </c>
    </row>
    <row r="31" spans="1:8" x14ac:dyDescent="0.2">
      <c r="A31" s="35" t="s">
        <v>100</v>
      </c>
      <c r="B31" s="36">
        <f>IF(ISERROR(AVERAGEIF('Données depuis 2005'!D:D,A31,'Données depuis 2005'!E:E)),"",AVERAGEIF('Données depuis 2005'!D:D,A31,'Données depuis 2005'!E:E))</f>
        <v>1.2450000000000001</v>
      </c>
      <c r="C31" s="37" t="str">
        <f>IF(ISERROR(AVERAGEIF('Données depuis 2005'!D:D,A31,'Données depuis 2005'!F:F)),"",AVERAGEIF('Données depuis 2005'!D:D,A31,'Données depuis 2005'!F:F))</f>
        <v/>
      </c>
    </row>
    <row r="32" spans="1:8" x14ac:dyDescent="0.2">
      <c r="A32" s="35" t="s">
        <v>101</v>
      </c>
      <c r="B32" s="36">
        <f>IF(ISERROR(AVERAGEIF('Données depuis 2005'!D:D,A32,'Données depuis 2005'!E:E)),"",AVERAGEIF('Données depuis 2005'!D:D,A32,'Données depuis 2005'!E:E))</f>
        <v>1.2674999999999998</v>
      </c>
      <c r="C32" s="37" t="str">
        <f>IF(ISERROR(AVERAGEIF('Données depuis 2005'!D:D,A32,'Données depuis 2005'!F:F)),"",AVERAGEIF('Données depuis 2005'!D:D,A32,'Données depuis 2005'!F:F))</f>
        <v/>
      </c>
    </row>
    <row r="33" spans="1:3" x14ac:dyDescent="0.2">
      <c r="A33" s="35" t="s">
        <v>102</v>
      </c>
      <c r="B33" s="36">
        <f>IF(ISERROR(AVERAGEIF('Données depuis 2005'!D:D,A33,'Données depuis 2005'!E:E)),"",AVERAGEIF('Données depuis 2005'!D:D,A33,'Données depuis 2005'!E:E))</f>
        <v>1.302</v>
      </c>
      <c r="C33" s="37" t="str">
        <f>IF(ISERROR(AVERAGEIF('Données depuis 2005'!D:D,A33,'Données depuis 2005'!F:F)),"",AVERAGEIF('Données depuis 2005'!D:D,A33,'Données depuis 2005'!F:F))</f>
        <v/>
      </c>
    </row>
    <row r="34" spans="1:3" x14ac:dyDescent="0.2">
      <c r="A34" s="35" t="s">
        <v>103</v>
      </c>
      <c r="B34" s="36">
        <f>IF(ISERROR(AVERAGEIF('Données depuis 2005'!D:D,A34,'Données depuis 2005'!E:E)),"",AVERAGEIF('Données depuis 2005'!D:D,A34,'Données depuis 2005'!E:E))</f>
        <v>1.4100000000000001</v>
      </c>
      <c r="C34" s="37" t="str">
        <f>IF(ISERROR(AVERAGEIF('Données depuis 2005'!D:D,A34,'Données depuis 2005'!F:F)),"",AVERAGEIF('Données depuis 2005'!D:D,A34,'Données depuis 2005'!F:F))</f>
        <v/>
      </c>
    </row>
    <row r="35" spans="1:3" x14ac:dyDescent="0.2">
      <c r="A35" s="35" t="s">
        <v>104</v>
      </c>
      <c r="B35" s="36">
        <f>IF(ISERROR(AVERAGEIF('Données depuis 2005'!D:D,A35,'Données depuis 2005'!E:E)),"",AVERAGEIF('Données depuis 2005'!D:D,A35,'Données depuis 2005'!E:E))</f>
        <v>1.3975</v>
      </c>
      <c r="C35" s="37" t="str">
        <f>IF(ISERROR(AVERAGEIF('Données depuis 2005'!D:D,A35,'Données depuis 2005'!F:F)),"",AVERAGEIF('Données depuis 2005'!D:D,A35,'Données depuis 2005'!F:F))</f>
        <v/>
      </c>
    </row>
    <row r="36" spans="1:3" x14ac:dyDescent="0.2">
      <c r="A36" s="35" t="s">
        <v>105</v>
      </c>
      <c r="B36" s="36">
        <f>IF(ISERROR(AVERAGEIF('Données depuis 2005'!D:D,A36,'Données depuis 2005'!E:E)),"",AVERAGEIF('Données depuis 2005'!D:D,A36,'Données depuis 2005'!E:E))</f>
        <v>1.4280000000000002</v>
      </c>
      <c r="C36" s="37" t="str">
        <f>IF(ISERROR(AVERAGEIF('Données depuis 2005'!D:D,A36,'Données depuis 2005'!F:F)),"",AVERAGEIF('Données depuis 2005'!D:D,A36,'Données depuis 2005'!F:F))</f>
        <v/>
      </c>
    </row>
    <row r="37" spans="1:3" x14ac:dyDescent="0.2">
      <c r="A37" s="35" t="s">
        <v>106</v>
      </c>
      <c r="B37" s="36">
        <f>IF(ISERROR(AVERAGEIF('Données depuis 2005'!D:D,A37,'Données depuis 2005'!E:E)),"",AVERAGEIF('Données depuis 2005'!D:D,A37,'Données depuis 2005'!E:E))</f>
        <v>1.4075</v>
      </c>
      <c r="C37" s="37" t="str">
        <f>IF(ISERROR(AVERAGEIF('Données depuis 2005'!D:D,A37,'Données depuis 2005'!F:F)),"",AVERAGEIF('Données depuis 2005'!D:D,A37,'Données depuis 2005'!F:F))</f>
        <v/>
      </c>
    </row>
    <row r="38" spans="1:3" x14ac:dyDescent="0.2">
      <c r="A38" s="35" t="s">
        <v>107</v>
      </c>
      <c r="B38" s="36">
        <f>IF(ISERROR(AVERAGEIF('Données depuis 2005'!D:D,A38,'Données depuis 2005'!E:E)),"",AVERAGEIF('Données depuis 2005'!D:D,A38,'Données depuis 2005'!E:E))</f>
        <v>1.302</v>
      </c>
      <c r="C38" s="37" t="str">
        <f>IF(ISERROR(AVERAGEIF('Données depuis 2005'!D:D,A38,'Données depuis 2005'!F:F)),"",AVERAGEIF('Données depuis 2005'!D:D,A38,'Données depuis 2005'!F:F))</f>
        <v/>
      </c>
    </row>
    <row r="39" spans="1:3" x14ac:dyDescent="0.2">
      <c r="A39" s="35" t="s">
        <v>108</v>
      </c>
      <c r="B39" s="36">
        <f>IF(ISERROR(AVERAGEIF('Données depuis 2005'!D:D,A39,'Données depuis 2005'!E:E)),"",AVERAGEIF('Données depuis 2005'!D:D,A39,'Données depuis 2005'!E:E))</f>
        <v>1.2574999999999998</v>
      </c>
      <c r="C39" s="37" t="str">
        <f>IF(ISERROR(AVERAGEIF('Données depuis 2005'!D:D,A39,'Données depuis 2005'!F:F)),"",AVERAGEIF('Données depuis 2005'!D:D,A39,'Données depuis 2005'!F:F))</f>
        <v/>
      </c>
    </row>
    <row r="40" spans="1:3" x14ac:dyDescent="0.2">
      <c r="A40" s="35" t="s">
        <v>109</v>
      </c>
      <c r="B40" s="36">
        <f>IF(ISERROR(AVERAGEIF('Données depuis 2005'!D:D,A40,'Données depuis 2005'!E:E)),"",AVERAGEIF('Données depuis 2005'!D:D,A40,'Données depuis 2005'!E:E))</f>
        <v>1.2625</v>
      </c>
      <c r="C40" s="37" t="str">
        <f>IF(ISERROR(AVERAGEIF('Données depuis 2005'!D:D,A40,'Données depuis 2005'!F:F)),"",AVERAGEIF('Données depuis 2005'!D:D,A40,'Données depuis 2005'!F:F))</f>
        <v/>
      </c>
    </row>
    <row r="41" spans="1:3" x14ac:dyDescent="0.2">
      <c r="A41" s="35" t="s">
        <v>110</v>
      </c>
      <c r="B41" s="36">
        <f>IF(ISERROR(AVERAGEIF('Données depuis 2005'!D:D,A41,'Données depuis 2005'!E:E)),"",AVERAGEIF('Données depuis 2005'!D:D,A41,'Données depuis 2005'!E:E))</f>
        <v>1.266</v>
      </c>
      <c r="C41" s="37" t="str">
        <f>IF(ISERROR(AVERAGEIF('Données depuis 2005'!D:D,A41,'Données depuis 2005'!F:F)),"",AVERAGEIF('Données depuis 2005'!D:D,A41,'Données depuis 2005'!F:F))</f>
        <v/>
      </c>
    </row>
    <row r="42" spans="1:3" x14ac:dyDescent="0.2">
      <c r="A42" s="35" t="s">
        <v>111</v>
      </c>
      <c r="B42" s="36">
        <f>IF(ISERROR(AVERAGEIF('Données depuis 2005'!D:D,A42,'Données depuis 2005'!E:E)),"",AVERAGEIF('Données depuis 2005'!D:D,A42,'Données depuis 2005'!E:E))</f>
        <v>1.2750000000000001</v>
      </c>
      <c r="C42" s="37" t="str">
        <f>IF(ISERROR(AVERAGEIF('Données depuis 2005'!D:D,A42,'Données depuis 2005'!F:F)),"",AVERAGEIF('Données depuis 2005'!D:D,A42,'Données depuis 2005'!F:F))</f>
        <v/>
      </c>
    </row>
    <row r="43" spans="1:3" x14ac:dyDescent="0.2">
      <c r="A43" s="35" t="s">
        <v>112</v>
      </c>
      <c r="B43" s="36">
        <f>IF(ISERROR(AVERAGEIF('Données depuis 2005'!D:D,A43,'Données depuis 2005'!E:E)),"",AVERAGEIF('Données depuis 2005'!D:D,A43,'Données depuis 2005'!E:E))</f>
        <v>1.41</v>
      </c>
      <c r="C43" s="37" t="str">
        <f>IF(ISERROR(AVERAGEIF('Données depuis 2005'!D:D,A43,'Données depuis 2005'!F:F)),"",AVERAGEIF('Données depuis 2005'!D:D,A43,'Données depuis 2005'!F:F))</f>
        <v/>
      </c>
    </row>
    <row r="44" spans="1:3" x14ac:dyDescent="0.2">
      <c r="A44" s="35" t="s">
        <v>113</v>
      </c>
      <c r="B44" s="36">
        <f>IF(ISERROR(AVERAGEIF('Données depuis 2005'!D:D,A44,'Données depuis 2005'!E:E)),"",AVERAGEIF('Données depuis 2005'!D:D,A44,'Données depuis 2005'!E:E))</f>
        <v>1.4060000000000001</v>
      </c>
      <c r="C44" s="37" t="str">
        <f>IF(ISERROR(AVERAGEIF('Données depuis 2005'!D:D,A44,'Données depuis 2005'!F:F)),"",AVERAGEIF('Données depuis 2005'!D:D,A44,'Données depuis 2005'!F:F))</f>
        <v/>
      </c>
    </row>
    <row r="45" spans="1:3" x14ac:dyDescent="0.2">
      <c r="A45" s="35" t="s">
        <v>114</v>
      </c>
      <c r="B45" s="36">
        <f>IF(ISERROR(AVERAGEIF('Données depuis 2005'!D:D,A45,'Données depuis 2005'!E:E)),"",AVERAGEIF('Données depuis 2005'!D:D,A45,'Données depuis 2005'!E:E))</f>
        <v>1.385</v>
      </c>
      <c r="C45" s="37" t="str">
        <f>IF(ISERROR(AVERAGEIF('Données depuis 2005'!D:D,A45,'Données depuis 2005'!F:F)),"",AVERAGEIF('Données depuis 2005'!D:D,A45,'Données depuis 2005'!F:F))</f>
        <v/>
      </c>
    </row>
    <row r="46" spans="1:3" x14ac:dyDescent="0.2">
      <c r="A46" s="35" t="s">
        <v>115</v>
      </c>
      <c r="B46" s="36">
        <f>IF(ISERROR(AVERAGEIF('Données depuis 2005'!D:D,A46,'Données depuis 2005'!E:E)),"",AVERAGEIF('Données depuis 2005'!D:D,A46,'Données depuis 2005'!E:E))</f>
        <v>1.5475000000000001</v>
      </c>
      <c r="C46" s="37" t="str">
        <f>IF(ISERROR(AVERAGEIF('Données depuis 2005'!D:D,A46,'Données depuis 2005'!F:F)),"",AVERAGEIF('Données depuis 2005'!D:D,A46,'Données depuis 2005'!F:F))</f>
        <v/>
      </c>
    </row>
    <row r="47" spans="1:3" x14ac:dyDescent="0.2">
      <c r="A47" s="35" t="s">
        <v>116</v>
      </c>
      <c r="B47" s="36">
        <f>IF(ISERROR(AVERAGEIF('Données depuis 2005'!D:D,A47,'Données depuis 2005'!E:E)),"",AVERAGEIF('Données depuis 2005'!D:D,A47,'Données depuis 2005'!E:E))</f>
        <v>1.6219999999999999</v>
      </c>
      <c r="C47" s="37" t="str">
        <f>IF(ISERROR(AVERAGEIF('Données depuis 2005'!D:D,A47,'Données depuis 2005'!F:F)),"",AVERAGEIF('Données depuis 2005'!D:D,A47,'Données depuis 2005'!F:F))</f>
        <v/>
      </c>
    </row>
    <row r="48" spans="1:3" x14ac:dyDescent="0.2">
      <c r="A48" s="35" t="s">
        <v>117</v>
      </c>
      <c r="B48" s="36">
        <f>IF(ISERROR(AVERAGEIF('Données depuis 2005'!D:D,A48,'Données depuis 2005'!E:E)),"",AVERAGEIF('Données depuis 2005'!D:D,A48,'Données depuis 2005'!E:E))</f>
        <v>1.6324999999999998</v>
      </c>
      <c r="C48" s="37" t="str">
        <f>IF(ISERROR(AVERAGEIF('Données depuis 2005'!D:D,A48,'Données depuis 2005'!F:F)),"",AVERAGEIF('Données depuis 2005'!D:D,A48,'Données depuis 2005'!F:F))</f>
        <v/>
      </c>
    </row>
    <row r="49" spans="1:3" x14ac:dyDescent="0.2">
      <c r="A49" s="35" t="s">
        <v>118</v>
      </c>
      <c r="B49" s="36">
        <f>IF(ISERROR(AVERAGEIF('Données depuis 2005'!D:D,A49,'Données depuis 2005'!E:E)),"",AVERAGEIF('Données depuis 2005'!D:D,A49,'Données depuis 2005'!E:E))</f>
        <v>1.6274999999999999</v>
      </c>
      <c r="C49" s="37" t="str">
        <f>IF(ISERROR(AVERAGEIF('Données depuis 2005'!D:D,A49,'Données depuis 2005'!F:F)),"",AVERAGEIF('Données depuis 2005'!D:D,A49,'Données depuis 2005'!F:F))</f>
        <v/>
      </c>
    </row>
    <row r="50" spans="1:3" x14ac:dyDescent="0.2">
      <c r="A50" s="35" t="s">
        <v>119</v>
      </c>
      <c r="B50" s="36">
        <f>IF(ISERROR(AVERAGEIF('Données depuis 2005'!D:D,A50,'Données depuis 2005'!E:E)),"",AVERAGEIF('Données depuis 2005'!D:D,A50,'Données depuis 2005'!E:E))</f>
        <v>1.548</v>
      </c>
      <c r="C50" s="37" t="str">
        <f>IF(ISERROR(AVERAGEIF('Données depuis 2005'!D:D,A50,'Données depuis 2005'!F:F)),"",AVERAGEIF('Données depuis 2005'!D:D,A50,'Données depuis 2005'!F:F))</f>
        <v/>
      </c>
    </row>
    <row r="51" spans="1:3" x14ac:dyDescent="0.2">
      <c r="A51" s="35" t="s">
        <v>120</v>
      </c>
      <c r="B51" s="36">
        <f>IF(ISERROR(AVERAGEIF('Données depuis 2005'!D:D,A51,'Données depuis 2005'!E:E)),"",AVERAGEIF('Données depuis 2005'!D:D,A51,'Données depuis 2005'!E:E))</f>
        <v>1.385</v>
      </c>
      <c r="C51" s="37" t="str">
        <f>IF(ISERROR(AVERAGEIF('Données depuis 2005'!D:D,A51,'Données depuis 2005'!F:F)),"",AVERAGEIF('Données depuis 2005'!D:D,A51,'Données depuis 2005'!F:F))</f>
        <v/>
      </c>
    </row>
    <row r="52" spans="1:3" x14ac:dyDescent="0.2">
      <c r="A52" s="35" t="s">
        <v>121</v>
      </c>
      <c r="B52" s="36">
        <f>IF(ISERROR(AVERAGEIF('Données depuis 2005'!D:D,A52,'Données depuis 2005'!E:E)),"",AVERAGEIF('Données depuis 2005'!D:D,A52,'Données depuis 2005'!E:E))</f>
        <v>1.3675000000000002</v>
      </c>
      <c r="C52" s="37" t="str">
        <f>IF(ISERROR(AVERAGEIF('Données depuis 2005'!D:D,A52,'Données depuis 2005'!F:F)),"",AVERAGEIF('Données depuis 2005'!D:D,A52,'Données depuis 2005'!F:F))</f>
        <v/>
      </c>
    </row>
    <row r="53" spans="1:3" x14ac:dyDescent="0.2">
      <c r="A53" s="35" t="s">
        <v>122</v>
      </c>
      <c r="B53" s="36">
        <f>IF(ISERROR(AVERAGEIF('Données depuis 2005'!D:D,A53,'Données depuis 2005'!E:E)),"",AVERAGEIF('Données depuis 2005'!D:D,A53,'Données depuis 2005'!E:E))</f>
        <v>1.28</v>
      </c>
      <c r="C53" s="37" t="str">
        <f>IF(ISERROR(AVERAGEIF('Données depuis 2005'!D:D,A53,'Données depuis 2005'!F:F)),"",AVERAGEIF('Données depuis 2005'!D:D,A53,'Données depuis 2005'!F:F))</f>
        <v/>
      </c>
    </row>
    <row r="54" spans="1:3" x14ac:dyDescent="0.2">
      <c r="A54" s="35" t="s">
        <v>123</v>
      </c>
      <c r="B54" s="36">
        <f>IF(ISERROR(AVERAGEIF('Données depuis 2005'!D:D,A54,'Données depuis 2005'!E:E)),"",AVERAGEIF('Données depuis 2005'!D:D,A54,'Données depuis 2005'!E:E))</f>
        <v>1.2950000000000002</v>
      </c>
      <c r="C54" s="37" t="str">
        <f>IF(ISERROR(AVERAGEIF('Données depuis 2005'!D:D,A54,'Données depuis 2005'!F:F)),"",AVERAGEIF('Données depuis 2005'!D:D,A54,'Données depuis 2005'!F:F))</f>
        <v/>
      </c>
    </row>
    <row r="55" spans="1:3" x14ac:dyDescent="0.2">
      <c r="A55" s="35" t="s">
        <v>124</v>
      </c>
      <c r="B55" s="36">
        <f>IF(ISERROR(AVERAGEIF('Données depuis 2005'!D:D,A55,'Données depuis 2005'!E:E)),"",AVERAGEIF('Données depuis 2005'!D:D,A55,'Données depuis 2005'!E:E))</f>
        <v>1.3725000000000001</v>
      </c>
      <c r="C55" s="37" t="str">
        <f>IF(ISERROR(AVERAGEIF('Données depuis 2005'!D:D,A55,'Données depuis 2005'!F:F)),"",AVERAGEIF('Données depuis 2005'!D:D,A55,'Données depuis 2005'!F:F))</f>
        <v/>
      </c>
    </row>
    <row r="56" spans="1:3" x14ac:dyDescent="0.2">
      <c r="A56" s="35" t="s">
        <v>125</v>
      </c>
      <c r="B56" s="36">
        <f>IF(ISERROR(AVERAGEIF('Données depuis 2005'!D:D,A56,'Données depuis 2005'!E:E)),"",AVERAGEIF('Données depuis 2005'!D:D,A56,'Données depuis 2005'!E:E))</f>
        <v>1.4039999999999999</v>
      </c>
      <c r="C56" s="37" t="str">
        <f>IF(ISERROR(AVERAGEIF('Données depuis 2005'!D:D,A56,'Données depuis 2005'!F:F)),"",AVERAGEIF('Données depuis 2005'!D:D,A56,'Données depuis 2005'!F:F))</f>
        <v/>
      </c>
    </row>
    <row r="57" spans="1:3" x14ac:dyDescent="0.2">
      <c r="A57" s="35" t="s">
        <v>126</v>
      </c>
      <c r="B57" s="36">
        <f>IF(ISERROR(AVERAGEIF('Données depuis 2005'!D:D,A57,'Données depuis 2005'!E:E)),"",AVERAGEIF('Données depuis 2005'!D:D,A57,'Données depuis 2005'!E:E))</f>
        <v>1.3925000000000001</v>
      </c>
      <c r="C57" s="37" t="str">
        <f>IF(ISERROR(AVERAGEIF('Données depuis 2005'!D:D,A57,'Données depuis 2005'!F:F)),"",AVERAGEIF('Données depuis 2005'!D:D,A57,'Données depuis 2005'!F:F))</f>
        <v/>
      </c>
    </row>
    <row r="58" spans="1:3" x14ac:dyDescent="0.2">
      <c r="A58" s="35" t="s">
        <v>127</v>
      </c>
      <c r="B58" s="36">
        <f>IF(ISERROR(AVERAGEIF('Données depuis 2005'!D:D,A58,'Données depuis 2005'!E:E)),"",AVERAGEIF('Données depuis 2005'!D:D,A58,'Données depuis 2005'!E:E))</f>
        <v>1.4274999999999998</v>
      </c>
      <c r="C58" s="37" t="str">
        <f>IF(ISERROR(AVERAGEIF('Données depuis 2005'!D:D,A58,'Données depuis 2005'!F:F)),"",AVERAGEIF('Données depuis 2005'!D:D,A58,'Données depuis 2005'!F:F))</f>
        <v/>
      </c>
    </row>
    <row r="59" spans="1:3" x14ac:dyDescent="0.2">
      <c r="A59" s="35" t="s">
        <v>128</v>
      </c>
      <c r="B59" s="36">
        <f>IF(ISERROR(AVERAGEIF('Données depuis 2005'!D:D,A59,'Données depuis 2005'!E:E)),"",AVERAGEIF('Données depuis 2005'!D:D,A59,'Données depuis 2005'!E:E))</f>
        <v>1.518</v>
      </c>
      <c r="C59" s="37" t="str">
        <f>IF(ISERROR(AVERAGEIF('Données depuis 2005'!D:D,A59,'Données depuis 2005'!F:F)),"",AVERAGEIF('Données depuis 2005'!D:D,A59,'Données depuis 2005'!F:F))</f>
        <v/>
      </c>
    </row>
    <row r="60" spans="1:3" x14ac:dyDescent="0.2">
      <c r="A60" s="35" t="s">
        <v>129</v>
      </c>
      <c r="B60" s="36">
        <f>IF(ISERROR(AVERAGEIF('Données depuis 2005'!D:D,A60,'Données depuis 2005'!E:E)),"",AVERAGEIF('Données depuis 2005'!D:D,A60,'Données depuis 2005'!E:E))</f>
        <v>1.4249999999999998</v>
      </c>
      <c r="C60" s="37" t="str">
        <f>IF(ISERROR(AVERAGEIF('Données depuis 2005'!D:D,A60,'Données depuis 2005'!F:F)),"",AVERAGEIF('Données depuis 2005'!D:D,A60,'Données depuis 2005'!F:F))</f>
        <v/>
      </c>
    </row>
    <row r="61" spans="1:3" x14ac:dyDescent="0.2">
      <c r="A61" s="35" t="s">
        <v>130</v>
      </c>
      <c r="B61" s="36">
        <f>IF(ISERROR(AVERAGEIF('Données depuis 2005'!D:D,A61,'Données depuis 2005'!E:E)),"",AVERAGEIF('Données depuis 2005'!D:D,A61,'Données depuis 2005'!E:E))</f>
        <v>1.4039999999999999</v>
      </c>
      <c r="C61" s="37" t="str">
        <f>IF(ISERROR(AVERAGEIF('Données depuis 2005'!D:D,A61,'Données depuis 2005'!F:F)),"",AVERAGEIF('Données depuis 2005'!D:D,A61,'Données depuis 2005'!F:F))</f>
        <v/>
      </c>
    </row>
    <row r="62" spans="1:3" x14ac:dyDescent="0.2">
      <c r="A62" s="35" t="s">
        <v>131</v>
      </c>
      <c r="B62" s="36">
        <f>IF(ISERROR(AVERAGEIF('Données depuis 2005'!D:D,A62,'Données depuis 2005'!E:E)),"",AVERAGEIF('Données depuis 2005'!D:D,A62,'Données depuis 2005'!E:E))</f>
        <v>1.2599999999999998</v>
      </c>
      <c r="C62" s="37" t="str">
        <f>IF(ISERROR(AVERAGEIF('Données depuis 2005'!D:D,A62,'Données depuis 2005'!F:F)),"",AVERAGEIF('Données depuis 2005'!D:D,A62,'Données depuis 2005'!F:F))</f>
        <v/>
      </c>
    </row>
    <row r="63" spans="1:3" x14ac:dyDescent="0.2">
      <c r="A63" s="35" t="s">
        <v>132</v>
      </c>
      <c r="B63" s="36">
        <f>IF(ISERROR(AVERAGEIF('Données depuis 2005'!D:D,A63,'Données depuis 2005'!E:E)),"",AVERAGEIF('Données depuis 2005'!D:D,A63,'Données depuis 2005'!E:E))</f>
        <v>1.2275</v>
      </c>
      <c r="C63" s="37" t="str">
        <f>IF(ISERROR(AVERAGEIF('Données depuis 2005'!D:D,A63,'Données depuis 2005'!F:F)),"",AVERAGEIF('Données depuis 2005'!D:D,A63,'Données depuis 2005'!F:F))</f>
        <v/>
      </c>
    </row>
    <row r="64" spans="1:3" x14ac:dyDescent="0.2">
      <c r="A64" s="35" t="s">
        <v>133</v>
      </c>
      <c r="B64" s="36">
        <f>IF(ISERROR(AVERAGEIF('Données depuis 2005'!D:D,A64,'Données depuis 2005'!E:E)),"",AVERAGEIF('Données depuis 2005'!D:D,A64,'Données depuis 2005'!E:E))</f>
        <v>1.2466666666666668</v>
      </c>
      <c r="C64" s="37" t="str">
        <f>IF(ISERROR(AVERAGEIF('Données depuis 2005'!D:D,A64,'Données depuis 2005'!F:F)),"",AVERAGEIF('Données depuis 2005'!D:D,A64,'Données depuis 2005'!F:F))</f>
        <v/>
      </c>
    </row>
    <row r="65" spans="1:3" x14ac:dyDescent="0.2">
      <c r="A65" s="35" t="s">
        <v>134</v>
      </c>
      <c r="B65" s="36">
        <f>IF(ISERROR(AVERAGEIF('Données depuis 2005'!D:D,A65,'Données depuis 2005'!E:E)),"",AVERAGEIF('Données depuis 2005'!D:D,A65,'Données depuis 2005'!E:E))</f>
        <v>1.2275</v>
      </c>
      <c r="C65" s="37" t="str">
        <f>IF(ISERROR(AVERAGEIF('Données depuis 2005'!D:D,A65,'Données depuis 2005'!F:F)),"",AVERAGEIF('Données depuis 2005'!D:D,A65,'Données depuis 2005'!F:F))</f>
        <v/>
      </c>
    </row>
    <row r="66" spans="1:3" x14ac:dyDescent="0.2">
      <c r="A66" s="35" t="s">
        <v>135</v>
      </c>
      <c r="B66" s="36">
        <f>IF(ISERROR(AVERAGEIF('Données depuis 2005'!D:D,A66,'Données depuis 2005'!E:E)),"",AVERAGEIF('Données depuis 2005'!D:D,A66,'Données depuis 2005'!E:E))</f>
        <v>1.2850000000000001</v>
      </c>
      <c r="C66" s="37" t="str">
        <f>IF(ISERROR(AVERAGEIF('Données depuis 2005'!D:D,A66,'Données depuis 2005'!F:F)),"",AVERAGEIF('Données depuis 2005'!D:D,A66,'Données depuis 2005'!F:F))</f>
        <v/>
      </c>
    </row>
    <row r="67" spans="1:3" x14ac:dyDescent="0.2">
      <c r="A67" s="35" t="s">
        <v>136</v>
      </c>
      <c r="B67" s="36">
        <f>IF(ISERROR(AVERAGEIF('Données depuis 2005'!D:D,A67,'Données depuis 2005'!E:E)),"",AVERAGEIF('Données depuis 2005'!D:D,A67,'Données depuis 2005'!E:E))</f>
        <v>1.306</v>
      </c>
      <c r="C67" s="37" t="str">
        <f>IF(ISERROR(AVERAGEIF('Données depuis 2005'!D:D,A67,'Données depuis 2005'!F:F)),"",AVERAGEIF('Données depuis 2005'!D:D,A67,'Données depuis 2005'!F:F))</f>
        <v/>
      </c>
    </row>
    <row r="68" spans="1:3" x14ac:dyDescent="0.2">
      <c r="A68" s="35" t="s">
        <v>137</v>
      </c>
      <c r="B68" s="36">
        <f>IF(ISERROR(AVERAGEIF('Données depuis 2005'!D:D,A68,'Données depuis 2005'!E:E)),"",AVERAGEIF('Données depuis 2005'!D:D,A68,'Données depuis 2005'!E:E))</f>
        <v>1.2875000000000001</v>
      </c>
      <c r="C68" s="37" t="str">
        <f>IF(ISERROR(AVERAGEIF('Données depuis 2005'!D:D,A68,'Données depuis 2005'!F:F)),"",AVERAGEIF('Données depuis 2005'!D:D,A68,'Données depuis 2005'!F:F))</f>
        <v/>
      </c>
    </row>
    <row r="69" spans="1:3" x14ac:dyDescent="0.2">
      <c r="A69" s="35" t="s">
        <v>138</v>
      </c>
      <c r="B69" s="36">
        <f>IF(ISERROR(AVERAGEIF('Données depuis 2005'!D:D,A69,'Données depuis 2005'!E:E)),"",AVERAGEIF('Données depuis 2005'!D:D,A69,'Données depuis 2005'!E:E))</f>
        <v>1.3800000000000001</v>
      </c>
      <c r="C69" s="37" t="str">
        <f>IF(ISERROR(AVERAGEIF('Données depuis 2005'!D:D,A69,'Données depuis 2005'!F:F)),"",AVERAGEIF('Données depuis 2005'!D:D,A69,'Données depuis 2005'!F:F))</f>
        <v/>
      </c>
    </row>
    <row r="70" spans="1:3" x14ac:dyDescent="0.2">
      <c r="A70" s="35" t="s">
        <v>139</v>
      </c>
      <c r="B70" s="36">
        <f>IF(ISERROR(AVERAGEIF('Données depuis 2005'!D:D,A70,'Données depuis 2005'!E:E)),"",AVERAGEIF('Données depuis 2005'!D:D,A70,'Données depuis 2005'!E:E))</f>
        <v>1.4379999999999999</v>
      </c>
      <c r="C70" s="37" t="str">
        <f>IF(ISERROR(AVERAGEIF('Données depuis 2005'!D:D,A70,'Données depuis 2005'!F:F)),"",AVERAGEIF('Données depuis 2005'!D:D,A70,'Données depuis 2005'!F:F))</f>
        <v/>
      </c>
    </row>
    <row r="71" spans="1:3" x14ac:dyDescent="0.2">
      <c r="A71" s="35" t="s">
        <v>140</v>
      </c>
      <c r="B71" s="36">
        <f>IF(ISERROR(AVERAGEIF('Données depuis 2005'!D:D,A71,'Données depuis 2005'!E:E)),"",AVERAGEIF('Données depuis 2005'!D:D,A71,'Données depuis 2005'!E:E))</f>
        <v>1.4300000000000002</v>
      </c>
      <c r="C71" s="37" t="str">
        <f>IF(ISERROR(AVERAGEIF('Données depuis 2005'!D:D,A71,'Données depuis 2005'!F:F)),"",AVERAGEIF('Données depuis 2005'!D:D,A71,'Données depuis 2005'!F:F))</f>
        <v/>
      </c>
    </row>
    <row r="72" spans="1:3" x14ac:dyDescent="0.2">
      <c r="A72" s="35" t="s">
        <v>141</v>
      </c>
      <c r="B72" s="36">
        <f>IF(ISERROR(AVERAGEIF('Données depuis 2005'!D:D,A72,'Données depuis 2005'!E:E)),"",AVERAGEIF('Données depuis 2005'!D:D,A72,'Données depuis 2005'!E:E))</f>
        <v>1.415</v>
      </c>
      <c r="C72" s="37" t="str">
        <f>IF(ISERROR(AVERAGEIF('Données depuis 2005'!D:D,A72,'Données depuis 2005'!F:F)),"",AVERAGEIF('Données depuis 2005'!D:D,A72,'Données depuis 2005'!F:F))</f>
        <v/>
      </c>
    </row>
    <row r="73" spans="1:3" x14ac:dyDescent="0.2">
      <c r="A73" s="35" t="s">
        <v>142</v>
      </c>
      <c r="B73" s="36">
        <f>IF(ISERROR(AVERAGEIF('Données depuis 2005'!D:D,A73,'Données depuis 2005'!E:E)),"",AVERAGEIF('Données depuis 2005'!D:D,A73,'Données depuis 2005'!E:E))</f>
        <v>1.4119999999999999</v>
      </c>
      <c r="C73" s="37" t="str">
        <f>IF(ISERROR(AVERAGEIF('Données depuis 2005'!D:D,A73,'Données depuis 2005'!F:F)),"",AVERAGEIF('Données depuis 2005'!D:D,A73,'Données depuis 2005'!F:F))</f>
        <v/>
      </c>
    </row>
    <row r="74" spans="1:3" x14ac:dyDescent="0.2">
      <c r="A74" s="35" t="s">
        <v>143</v>
      </c>
      <c r="B74" s="36">
        <f>IF(ISERROR(AVERAGEIF('Données depuis 2005'!D:D,A74,'Données depuis 2005'!E:E)),"",AVERAGEIF('Données depuis 2005'!D:D,A74,'Données depuis 2005'!E:E))</f>
        <v>1.3325</v>
      </c>
      <c r="C74" s="37" t="str">
        <f>IF(ISERROR(AVERAGEIF('Données depuis 2005'!D:D,A74,'Données depuis 2005'!F:F)),"",AVERAGEIF('Données depuis 2005'!D:D,A74,'Données depuis 2005'!F:F))</f>
        <v/>
      </c>
    </row>
    <row r="75" spans="1:3" x14ac:dyDescent="0.2">
      <c r="A75" s="35" t="s">
        <v>144</v>
      </c>
      <c r="B75" s="36">
        <f>IF(ISERROR(AVERAGEIF('Données depuis 2005'!D:D,A75,'Données depuis 2005'!E:E)),"",AVERAGEIF('Données depuis 2005'!D:D,A75,'Données depuis 2005'!E:E))</f>
        <v>1.32</v>
      </c>
      <c r="C75" s="37" t="str">
        <f>IF(ISERROR(AVERAGEIF('Données depuis 2005'!D:D,A75,'Données depuis 2005'!F:F)),"",AVERAGEIF('Données depuis 2005'!D:D,A75,'Données depuis 2005'!F:F))</f>
        <v/>
      </c>
    </row>
    <row r="76" spans="1:3" x14ac:dyDescent="0.2">
      <c r="A76" s="35" t="s">
        <v>145</v>
      </c>
      <c r="B76" s="36">
        <f>IF(ISERROR(AVERAGEIF('Données depuis 2005'!D:D,A76,'Données depuis 2005'!E:E)),"",AVERAGEIF('Données depuis 2005'!D:D,A76,'Données depuis 2005'!E:E))</f>
        <v>1.3280000000000001</v>
      </c>
      <c r="C76" s="37" t="str">
        <f>IF(ISERROR(AVERAGEIF('Données depuis 2005'!D:D,A76,'Données depuis 2005'!F:F)),"",AVERAGEIF('Données depuis 2005'!D:D,A76,'Données depuis 2005'!F:F))</f>
        <v/>
      </c>
    </row>
    <row r="77" spans="1:3" x14ac:dyDescent="0.2">
      <c r="A77" s="35" t="s">
        <v>146</v>
      </c>
      <c r="B77" s="36">
        <f>IF(ISERROR(AVERAGEIF('Données depuis 2005'!D:D,A77,'Données depuis 2005'!E:E)),"",AVERAGEIF('Données depuis 2005'!D:D,A77,'Données depuis 2005'!E:E))</f>
        <v>1.3625000000000003</v>
      </c>
      <c r="C77" s="37" t="str">
        <f>IF(ISERROR(AVERAGEIF('Données depuis 2005'!D:D,A77,'Données depuis 2005'!F:F)),"",AVERAGEIF('Données depuis 2005'!D:D,A77,'Données depuis 2005'!F:F))</f>
        <v/>
      </c>
    </row>
    <row r="78" spans="1:3" x14ac:dyDescent="0.2">
      <c r="A78" s="35" t="s">
        <v>147</v>
      </c>
      <c r="B78" s="36">
        <f>IF(ISERROR(AVERAGEIF('Données depuis 2005'!D:D,A78,'Données depuis 2005'!E:E)),"",AVERAGEIF('Données depuis 2005'!D:D,A78,'Données depuis 2005'!E:E))</f>
        <v>1.4175</v>
      </c>
      <c r="C78" s="37" t="str">
        <f>IF(ISERROR(AVERAGEIF('Données depuis 2005'!D:D,A78,'Données depuis 2005'!F:F)),"",AVERAGEIF('Données depuis 2005'!D:D,A78,'Données depuis 2005'!F:F))</f>
        <v/>
      </c>
    </row>
    <row r="79" spans="1:3" x14ac:dyDescent="0.2">
      <c r="A79" s="35" t="s">
        <v>148</v>
      </c>
      <c r="B79" s="36">
        <f>IF(ISERROR(AVERAGEIF('Données depuis 2005'!D:D,A79,'Données depuis 2005'!E:E)),"",AVERAGEIF('Données depuis 2005'!D:D,A79,'Données depuis 2005'!E:E))</f>
        <v>1.488</v>
      </c>
      <c r="C79" s="37" t="str">
        <f>IF(ISERROR(AVERAGEIF('Données depuis 2005'!D:D,A79,'Données depuis 2005'!F:F)),"",AVERAGEIF('Données depuis 2005'!D:D,A79,'Données depuis 2005'!F:F))</f>
        <v/>
      </c>
    </row>
    <row r="80" spans="1:3" x14ac:dyDescent="0.2">
      <c r="A80" s="35" t="s">
        <v>149</v>
      </c>
      <c r="B80" s="36">
        <f>IF(ISERROR(AVERAGEIF('Données depuis 2005'!D:D,A80,'Données depuis 2005'!E:E)),"",AVERAGEIF('Données depuis 2005'!D:D,A80,'Données depuis 2005'!E:E))</f>
        <v>1.5825</v>
      </c>
      <c r="C80" s="37" t="str">
        <f>IF(ISERROR(AVERAGEIF('Données depuis 2005'!D:D,A80,'Données depuis 2005'!F:F)),"",AVERAGEIF('Données depuis 2005'!D:D,A80,'Données depuis 2005'!F:F))</f>
        <v/>
      </c>
    </row>
    <row r="81" spans="1:3" x14ac:dyDescent="0.2">
      <c r="A81" s="35" t="s">
        <v>150</v>
      </c>
      <c r="B81" s="36">
        <f>IF(ISERROR(AVERAGEIF('Données depuis 2005'!D:D,A81,'Données depuis 2005'!E:E)),"",AVERAGEIF('Données depuis 2005'!D:D,A81,'Données depuis 2005'!E:E))</f>
        <v>1.6125</v>
      </c>
      <c r="C81" s="37" t="str">
        <f>IF(ISERROR(AVERAGEIF('Données depuis 2005'!D:D,A81,'Données depuis 2005'!F:F)),"",AVERAGEIF('Données depuis 2005'!D:D,A81,'Données depuis 2005'!F:F))</f>
        <v/>
      </c>
    </row>
    <row r="82" spans="1:3" x14ac:dyDescent="0.2">
      <c r="A82" s="35" t="s">
        <v>151</v>
      </c>
      <c r="B82" s="36">
        <f>IF(ISERROR(AVERAGEIF('Données depuis 2005'!D:D,A82,'Données depuis 2005'!E:E)),"",AVERAGEIF('Données depuis 2005'!D:D,A82,'Données depuis 2005'!E:E))</f>
        <v>1.5</v>
      </c>
      <c r="C82" s="37" t="str">
        <f>IF(ISERROR(AVERAGEIF('Données depuis 2005'!D:D,A82,'Données depuis 2005'!F:F)),"",AVERAGEIF('Données depuis 2005'!D:D,A82,'Données depuis 2005'!F:F))</f>
        <v/>
      </c>
    </row>
    <row r="83" spans="1:3" x14ac:dyDescent="0.2">
      <c r="A83" s="35" t="s">
        <v>152</v>
      </c>
      <c r="B83" s="36">
        <f>IF(ISERROR(AVERAGEIF('Données depuis 2005'!D:D,A83,'Données depuis 2005'!E:E)),"",AVERAGEIF('Données depuis 2005'!D:D,A83,'Données depuis 2005'!E:E))</f>
        <v>1.4924999999999999</v>
      </c>
      <c r="C83" s="37" t="str">
        <f>IF(ISERROR(AVERAGEIF('Données depuis 2005'!D:D,A83,'Données depuis 2005'!F:F)),"",AVERAGEIF('Données depuis 2005'!D:D,A83,'Données depuis 2005'!F:F))</f>
        <v/>
      </c>
    </row>
    <row r="84" spans="1:3" x14ac:dyDescent="0.2">
      <c r="A84" s="35" t="s">
        <v>153</v>
      </c>
      <c r="B84" s="36">
        <f>IF(ISERROR(AVERAGEIF('Données depuis 2005'!D:D,A84,'Données depuis 2005'!E:E)),"",AVERAGEIF('Données depuis 2005'!D:D,A84,'Données depuis 2005'!E:E))</f>
        <v>1.496</v>
      </c>
      <c r="C84" s="37" t="str">
        <f>IF(ISERROR(AVERAGEIF('Données depuis 2005'!D:D,A84,'Données depuis 2005'!F:F)),"",AVERAGEIF('Données depuis 2005'!D:D,A84,'Données depuis 2005'!F:F))</f>
        <v/>
      </c>
    </row>
    <row r="85" spans="1:3" x14ac:dyDescent="0.2">
      <c r="A85" s="35" t="s">
        <v>154</v>
      </c>
      <c r="B85" s="36">
        <f>IF(ISERROR(AVERAGEIF('Données depuis 2005'!D:D,A85,'Données depuis 2005'!E:E)),"",AVERAGEIF('Données depuis 2005'!D:D,A85,'Données depuis 2005'!E:E))</f>
        <v>1.48</v>
      </c>
      <c r="C85" s="37" t="str">
        <f>IF(ISERROR(AVERAGEIF('Données depuis 2005'!D:D,A85,'Données depuis 2005'!F:F)),"",AVERAGEIF('Données depuis 2005'!D:D,A85,'Données depuis 2005'!F:F))</f>
        <v/>
      </c>
    </row>
    <row r="86" spans="1:3" x14ac:dyDescent="0.2">
      <c r="A86" s="35" t="s">
        <v>155</v>
      </c>
      <c r="B86" s="36">
        <f>IF(ISERROR(AVERAGEIF('Données depuis 2005'!D:D,A86,'Données depuis 2005'!E:E)),"",AVERAGEIF('Données depuis 2005'!D:D,A86,'Données depuis 2005'!E:E))</f>
        <v>1.54</v>
      </c>
      <c r="C86" s="37" t="str">
        <f>IF(ISERROR(AVERAGEIF('Données depuis 2005'!D:D,A86,'Données depuis 2005'!F:F)),"",AVERAGEIF('Données depuis 2005'!D:D,A86,'Données depuis 2005'!F:F))</f>
        <v/>
      </c>
    </row>
    <row r="87" spans="1:3" x14ac:dyDescent="0.2">
      <c r="A87" s="35" t="s">
        <v>156</v>
      </c>
      <c r="B87" s="36">
        <f>IF(ISERROR(AVERAGEIF('Données depuis 2005'!D:D,A87,'Données depuis 2005'!E:E)),"",AVERAGEIF('Données depuis 2005'!D:D,A87,'Données depuis 2005'!E:E))</f>
        <v>1.6219999999999999</v>
      </c>
      <c r="C87" s="37" t="str">
        <f>IF(ISERROR(AVERAGEIF('Données depuis 2005'!D:D,A87,'Données depuis 2005'!F:F)),"",AVERAGEIF('Données depuis 2005'!D:D,A87,'Données depuis 2005'!F:F))</f>
        <v/>
      </c>
    </row>
    <row r="88" spans="1:3" x14ac:dyDescent="0.2">
      <c r="A88" s="35" t="s">
        <v>157</v>
      </c>
      <c r="B88" s="36">
        <f>IF(ISERROR(AVERAGEIF('Données depuis 2005'!D:D,A88,'Données depuis 2005'!E:E)),"",AVERAGEIF('Données depuis 2005'!D:D,A88,'Données depuis 2005'!E:E))</f>
        <v>1.5525000000000002</v>
      </c>
      <c r="C88" s="37" t="str">
        <f>IF(ISERROR(AVERAGEIF('Données depuis 2005'!D:D,A88,'Données depuis 2005'!F:F)),"",AVERAGEIF('Données depuis 2005'!D:D,A88,'Données depuis 2005'!F:F))</f>
        <v/>
      </c>
    </row>
    <row r="89" spans="1:3" x14ac:dyDescent="0.2">
      <c r="A89" s="35" t="s">
        <v>158</v>
      </c>
      <c r="B89" s="36">
        <f>IF(ISERROR(AVERAGEIF('Données depuis 2005'!D:D,A89,'Données depuis 2005'!E:E)),"",AVERAGEIF('Données depuis 2005'!D:D,A89,'Données depuis 2005'!E:E))</f>
        <v>1.4749999999999999</v>
      </c>
      <c r="C89" s="37" t="str">
        <f>IF(ISERROR(AVERAGEIF('Données depuis 2005'!D:D,A89,'Données depuis 2005'!F:F)),"",AVERAGEIF('Données depuis 2005'!D:D,A89,'Données depuis 2005'!F:F))</f>
        <v/>
      </c>
    </row>
    <row r="90" spans="1:3" x14ac:dyDescent="0.2">
      <c r="A90" s="35" t="s">
        <v>159</v>
      </c>
      <c r="B90" s="36">
        <f>IF(ISERROR(AVERAGEIF('Données depuis 2005'!D:D,A90,'Données depuis 2005'!E:E)),"",AVERAGEIF('Données depuis 2005'!D:D,A90,'Données depuis 2005'!E:E))</f>
        <v>1.6080000000000001</v>
      </c>
      <c r="C90" s="37" t="str">
        <f>IF(ISERROR(AVERAGEIF('Données depuis 2005'!D:D,A90,'Données depuis 2005'!F:F)),"",AVERAGEIF('Données depuis 2005'!D:D,A90,'Données depuis 2005'!F:F))</f>
        <v/>
      </c>
    </row>
    <row r="91" spans="1:3" x14ac:dyDescent="0.2">
      <c r="A91" s="35" t="s">
        <v>160</v>
      </c>
      <c r="B91" s="36">
        <f>IF(ISERROR(AVERAGEIF('Données depuis 2005'!D:D,A91,'Données depuis 2005'!E:E)),"",AVERAGEIF('Données depuis 2005'!D:D,A91,'Données depuis 2005'!E:E))</f>
        <v>1.6324999999999998</v>
      </c>
      <c r="C91" s="37" t="str">
        <f>IF(ISERROR(AVERAGEIF('Données depuis 2005'!D:D,A91,'Données depuis 2005'!F:F)),"",AVERAGEIF('Données depuis 2005'!D:D,A91,'Données depuis 2005'!F:F))</f>
        <v/>
      </c>
    </row>
    <row r="92" spans="1:3" x14ac:dyDescent="0.2">
      <c r="A92" s="35" t="s">
        <v>161</v>
      </c>
      <c r="B92" s="36">
        <f>IF(ISERROR(AVERAGEIF('Données depuis 2005'!D:D,A92,'Données depuis 2005'!E:E)),"",AVERAGEIF('Données depuis 2005'!D:D,A92,'Données depuis 2005'!E:E))</f>
        <v>1.55</v>
      </c>
      <c r="C92" s="37" t="str">
        <f>IF(ISERROR(AVERAGEIF('Données depuis 2005'!D:D,A92,'Données depuis 2005'!F:F)),"",AVERAGEIF('Données depuis 2005'!D:D,A92,'Données depuis 2005'!F:F))</f>
        <v/>
      </c>
    </row>
    <row r="93" spans="1:3" x14ac:dyDescent="0.2">
      <c r="A93" s="35" t="s">
        <v>162</v>
      </c>
      <c r="B93" s="36">
        <f>IF(ISERROR(AVERAGEIF('Données depuis 2005'!D:D,A93,'Données depuis 2005'!E:E)),"",AVERAGEIF('Données depuis 2005'!D:D,A93,'Données depuis 2005'!E:E))</f>
        <v>1.5340000000000003</v>
      </c>
      <c r="C93" s="37" t="str">
        <f>IF(ISERROR(AVERAGEIF('Données depuis 2005'!D:D,A93,'Données depuis 2005'!F:F)),"",AVERAGEIF('Données depuis 2005'!D:D,A93,'Données depuis 2005'!F:F))</f>
        <v/>
      </c>
    </row>
    <row r="94" spans="1:3" x14ac:dyDescent="0.2">
      <c r="A94" s="35" t="s">
        <v>163</v>
      </c>
      <c r="B94" s="36">
        <f>IF(ISERROR(AVERAGEIF('Données depuis 2005'!D:D,A94,'Données depuis 2005'!E:E)),"",AVERAGEIF('Données depuis 2005'!D:D,A94,'Données depuis 2005'!E:E))</f>
        <v>1.655</v>
      </c>
      <c r="C94" s="37" t="str">
        <f>IF(ISERROR(AVERAGEIF('Données depuis 2005'!D:D,A94,'Données depuis 2005'!F:F)),"",AVERAGEIF('Données depuis 2005'!D:D,A94,'Données depuis 2005'!F:F))</f>
        <v/>
      </c>
    </row>
    <row r="95" spans="1:3" x14ac:dyDescent="0.2">
      <c r="A95" s="35" t="s">
        <v>164</v>
      </c>
      <c r="B95" s="36">
        <f>IF(ISERROR(AVERAGEIF('Données depuis 2005'!D:D,A95,'Données depuis 2005'!E:E)),"",AVERAGEIF('Données depuis 2005'!D:D,A95,'Données depuis 2005'!E:E))</f>
        <v>1.6900000000000002</v>
      </c>
      <c r="C95" s="37" t="str">
        <f>IF(ISERROR(AVERAGEIF('Données depuis 2005'!D:D,A95,'Données depuis 2005'!F:F)),"",AVERAGEIF('Données depuis 2005'!D:D,A95,'Données depuis 2005'!F:F))</f>
        <v/>
      </c>
    </row>
    <row r="96" spans="1:3" x14ac:dyDescent="0.2">
      <c r="A96" s="35" t="s">
        <v>165</v>
      </c>
      <c r="B96" s="36">
        <f>IF(ISERROR(AVERAGEIF('Données depuis 2005'!D:D,A96,'Données depuis 2005'!E:E)),"",AVERAGEIF('Données depuis 2005'!D:D,A96,'Données depuis 2005'!E:E))</f>
        <v>1.768</v>
      </c>
      <c r="C96" s="37" t="str">
        <f>IF(ISERROR(AVERAGEIF('Données depuis 2005'!D:D,A96,'Données depuis 2005'!F:F)),"",AVERAGEIF('Données depuis 2005'!D:D,A96,'Données depuis 2005'!F:F))</f>
        <v/>
      </c>
    </row>
    <row r="97" spans="1:3" x14ac:dyDescent="0.2">
      <c r="A97" s="35" t="s">
        <v>166</v>
      </c>
      <c r="B97" s="36">
        <f>IF(ISERROR(AVERAGEIF('Données depuis 2005'!D:D,A97,'Données depuis 2005'!E:E)),"",AVERAGEIF('Données depuis 2005'!D:D,A97,'Données depuis 2005'!E:E))</f>
        <v>1.9450000000000001</v>
      </c>
      <c r="C97" s="37" t="str">
        <f>IF(ISERROR(AVERAGEIF('Données depuis 2005'!D:D,A97,'Données depuis 2005'!F:F)),"",AVERAGEIF('Données depuis 2005'!D:D,A97,'Données depuis 2005'!F:F))</f>
        <v/>
      </c>
    </row>
    <row r="98" spans="1:3" x14ac:dyDescent="0.2">
      <c r="A98" s="35" t="s">
        <v>167</v>
      </c>
      <c r="B98" s="36">
        <f>IF(ISERROR(AVERAGEIF('Données depuis 2005'!D:D,A98,'Données depuis 2005'!E:E)),"",AVERAGEIF('Données depuis 2005'!D:D,A98,'Données depuis 2005'!E:E))</f>
        <v>1.8660000000000001</v>
      </c>
      <c r="C98" s="37" t="str">
        <f>IF(ISERROR(AVERAGEIF('Données depuis 2005'!D:D,A98,'Données depuis 2005'!F:F)),"",AVERAGEIF('Données depuis 2005'!D:D,A98,'Données depuis 2005'!F:F))</f>
        <v/>
      </c>
    </row>
    <row r="99" spans="1:3" x14ac:dyDescent="0.2">
      <c r="A99" s="35" t="s">
        <v>168</v>
      </c>
      <c r="B99" s="36">
        <f>IF(ISERROR(AVERAGEIF('Données depuis 2005'!D:D,A99,'Données depuis 2005'!E:E)),"",AVERAGEIF('Données depuis 2005'!D:D,A99,'Données depuis 2005'!E:E))</f>
        <v>1.7475000000000001</v>
      </c>
      <c r="C99" s="37" t="str">
        <f>IF(ISERROR(AVERAGEIF('Données depuis 2005'!D:D,A99,'Données depuis 2005'!F:F)),"",AVERAGEIF('Données depuis 2005'!D:D,A99,'Données depuis 2005'!F:F))</f>
        <v/>
      </c>
    </row>
    <row r="100" spans="1:3" x14ac:dyDescent="0.2">
      <c r="A100" s="35" t="s">
        <v>169</v>
      </c>
      <c r="B100" s="36">
        <f>IF(ISERROR(AVERAGEIF('Données depuis 2005'!D:D,A100,'Données depuis 2005'!E:E)),"",AVERAGEIF('Données depuis 2005'!D:D,A100,'Données depuis 2005'!E:E))</f>
        <v>1.6625000000000001</v>
      </c>
      <c r="C100" s="37" t="str">
        <f>IF(ISERROR(AVERAGEIF('Données depuis 2005'!D:D,A100,'Données depuis 2005'!F:F)),"",AVERAGEIF('Données depuis 2005'!D:D,A100,'Données depuis 2005'!F:F))</f>
        <v/>
      </c>
    </row>
    <row r="101" spans="1:3" x14ac:dyDescent="0.2">
      <c r="A101" s="35" t="s">
        <v>170</v>
      </c>
      <c r="B101" s="36">
        <f>IF(ISERROR(AVERAGEIF('Données depuis 2005'!D:D,A101,'Données depuis 2005'!E:E)),"",AVERAGEIF('Données depuis 2005'!D:D,A101,'Données depuis 2005'!E:E))</f>
        <v>1.6219999999999999</v>
      </c>
      <c r="C101" s="37" t="str">
        <f>IF(ISERROR(AVERAGEIF('Données depuis 2005'!D:D,A101,'Données depuis 2005'!F:F)),"",AVERAGEIF('Données depuis 2005'!D:D,A101,'Données depuis 2005'!F:F))</f>
        <v/>
      </c>
    </row>
    <row r="102" spans="1:3" x14ac:dyDescent="0.2">
      <c r="A102" s="35" t="s">
        <v>171</v>
      </c>
      <c r="B102" s="36">
        <f>IF(ISERROR(AVERAGEIF('Données depuis 2005'!D:D,A102,'Données depuis 2005'!E:E)),"",AVERAGEIF('Données depuis 2005'!D:D,A102,'Données depuis 2005'!E:E))</f>
        <v>1.6274999999999999</v>
      </c>
      <c r="C102" s="37" t="str">
        <f>IF(ISERROR(AVERAGEIF('Données depuis 2005'!D:D,A102,'Données depuis 2005'!F:F)),"",AVERAGEIF('Données depuis 2005'!D:D,A102,'Données depuis 2005'!F:F))</f>
        <v/>
      </c>
    </row>
    <row r="103" spans="1:3" x14ac:dyDescent="0.2">
      <c r="A103" s="35" t="s">
        <v>172</v>
      </c>
      <c r="B103" s="36">
        <f>IF(ISERROR(AVERAGEIF('Données depuis 2005'!D:D,A103,'Données depuis 2005'!E:E)),"",AVERAGEIF('Données depuis 2005'!D:D,A103,'Données depuis 2005'!E:E))</f>
        <v>1.6875</v>
      </c>
      <c r="C103" s="37" t="str">
        <f>IF(ISERROR(AVERAGEIF('Données depuis 2005'!D:D,A103,'Données depuis 2005'!F:F)),"",AVERAGEIF('Données depuis 2005'!D:D,A103,'Données depuis 2005'!F:F))</f>
        <v/>
      </c>
    </row>
    <row r="104" spans="1:3" x14ac:dyDescent="0.2">
      <c r="A104" s="35" t="s">
        <v>173</v>
      </c>
      <c r="B104" s="36">
        <f>IF(ISERROR(AVERAGEIF('Données depuis 2005'!D:D,A104,'Données depuis 2005'!E:E)),"",AVERAGEIF('Données depuis 2005'!D:D,A104,'Données depuis 2005'!E:E))</f>
        <v>1.6675</v>
      </c>
      <c r="C104" s="37" t="str">
        <f>IF(ISERROR(AVERAGEIF('Données depuis 2005'!D:D,A104,'Données depuis 2005'!F:F)),"",AVERAGEIF('Données depuis 2005'!D:D,A104,'Données depuis 2005'!F:F))</f>
        <v/>
      </c>
    </row>
    <row r="105" spans="1:3" x14ac:dyDescent="0.2">
      <c r="A105" s="35" t="s">
        <v>174</v>
      </c>
      <c r="B105" s="36">
        <f>IF(ISERROR(AVERAGEIF('Données depuis 2005'!D:D,A105,'Données depuis 2005'!E:E)),"",AVERAGEIF('Données depuis 2005'!D:D,A105,'Données depuis 2005'!E:E))</f>
        <v>1.59</v>
      </c>
      <c r="C105" s="37" t="str">
        <f>IF(ISERROR(AVERAGEIF('Données depuis 2005'!D:D,A105,'Données depuis 2005'!F:F)),"",AVERAGEIF('Données depuis 2005'!D:D,A105,'Données depuis 2005'!F:F))</f>
        <v/>
      </c>
    </row>
    <row r="106" spans="1:3" x14ac:dyDescent="0.2">
      <c r="A106" s="35" t="s">
        <v>175</v>
      </c>
      <c r="B106" s="36">
        <f>IF(ISERROR(AVERAGEIF('Données depuis 2005'!D:D,A106,'Données depuis 2005'!E:E)),"",AVERAGEIF('Données depuis 2005'!D:D,A106,'Données depuis 2005'!E:E))</f>
        <v>1.69</v>
      </c>
      <c r="C106" s="37" t="str">
        <f>IF(ISERROR(AVERAGEIF('Données depuis 2005'!D:D,A106,'Données depuis 2005'!F:F)),"",AVERAGEIF('Données depuis 2005'!D:D,A106,'Données depuis 2005'!F:F))</f>
        <v/>
      </c>
    </row>
    <row r="107" spans="1:3" x14ac:dyDescent="0.2">
      <c r="A107" s="35" t="s">
        <v>176</v>
      </c>
      <c r="B107" s="36">
        <f>IF(ISERROR(AVERAGEIF('Données depuis 2005'!D:D,A107,'Données depuis 2005'!E:E)),"",AVERAGEIF('Données depuis 2005'!D:D,A107,'Données depuis 2005'!E:E))</f>
        <v>1.7920000000000003</v>
      </c>
      <c r="C107" s="37" t="str">
        <f>IF(ISERROR(AVERAGEIF('Données depuis 2005'!D:D,A107,'Données depuis 2005'!F:F)),"",AVERAGEIF('Données depuis 2005'!D:D,A107,'Données depuis 2005'!F:F))</f>
        <v/>
      </c>
    </row>
    <row r="108" spans="1:3" x14ac:dyDescent="0.2">
      <c r="A108" s="35" t="s">
        <v>177</v>
      </c>
      <c r="B108" s="36">
        <f>IF(ISERROR(AVERAGEIF('Données depuis 2005'!D:D,A108,'Données depuis 2005'!E:E)),"",AVERAGEIF('Données depuis 2005'!D:D,A108,'Données depuis 2005'!E:E))</f>
        <v>1.8625000000000003</v>
      </c>
      <c r="C108" s="37" t="str">
        <f>IF(ISERROR(AVERAGEIF('Données depuis 2005'!D:D,A108,'Données depuis 2005'!F:F)),"",AVERAGEIF('Données depuis 2005'!D:D,A108,'Données depuis 2005'!F:F))</f>
        <v/>
      </c>
    </row>
    <row r="109" spans="1:3" x14ac:dyDescent="0.2">
      <c r="A109" s="35" t="s">
        <v>178</v>
      </c>
      <c r="B109" s="36">
        <f>IF(ISERROR(AVERAGEIF('Données depuis 2005'!D:D,A109,'Données depuis 2005'!E:E)),"",AVERAGEIF('Données depuis 2005'!D:D,A109,'Données depuis 2005'!E:E))</f>
        <v>1.91</v>
      </c>
      <c r="C109" s="37" t="str">
        <f>IF(ISERROR(AVERAGEIF('Données depuis 2005'!D:D,A109,'Données depuis 2005'!F:F)),"",AVERAGEIF('Données depuis 2005'!D:D,A109,'Données depuis 2005'!F:F))</f>
        <v/>
      </c>
    </row>
    <row r="110" spans="1:3" x14ac:dyDescent="0.2">
      <c r="A110" s="35" t="s">
        <v>179</v>
      </c>
      <c r="B110" s="36">
        <f>IF(ISERROR(AVERAGEIF('Données depuis 2005'!D:D,A110,'Données depuis 2005'!E:E)),"",AVERAGEIF('Données depuis 2005'!D:D,A110,'Données depuis 2005'!E:E))</f>
        <v>1.7239999999999998</v>
      </c>
      <c r="C110" s="37" t="str">
        <f>IF(ISERROR(AVERAGEIF('Données depuis 2005'!D:D,A110,'Données depuis 2005'!F:F)),"",AVERAGEIF('Données depuis 2005'!D:D,A110,'Données depuis 2005'!F:F))</f>
        <v/>
      </c>
    </row>
    <row r="111" spans="1:3" x14ac:dyDescent="0.2">
      <c r="A111" s="35" t="s">
        <v>180</v>
      </c>
      <c r="B111" s="36">
        <f>IF(ISERROR(AVERAGEIF('Données depuis 2005'!D:D,A111,'Données depuis 2005'!E:E)),"",AVERAGEIF('Données depuis 2005'!D:D,A111,'Données depuis 2005'!E:E))</f>
        <v>1.6175000000000002</v>
      </c>
      <c r="C111" s="37" t="str">
        <f>IF(ISERROR(AVERAGEIF('Données depuis 2005'!D:D,A111,'Données depuis 2005'!F:F)),"",AVERAGEIF('Données depuis 2005'!D:D,A111,'Données depuis 2005'!F:F))</f>
        <v/>
      </c>
    </row>
    <row r="112" spans="1:3" x14ac:dyDescent="0.2">
      <c r="A112" s="35" t="s">
        <v>181</v>
      </c>
      <c r="B112" s="36">
        <f>IF(ISERROR(AVERAGEIF('Données depuis 2005'!D:D,A112,'Données depuis 2005'!E:E)),"",AVERAGEIF('Données depuis 2005'!D:D,A112,'Données depuis 2005'!E:E))</f>
        <v>1.605</v>
      </c>
      <c r="C112" s="37" t="str">
        <f>IF(ISERROR(AVERAGEIF('Données depuis 2005'!D:D,A112,'Données depuis 2005'!F:F)),"",AVERAGEIF('Données depuis 2005'!D:D,A112,'Données depuis 2005'!F:F))</f>
        <v/>
      </c>
    </row>
    <row r="113" spans="1:3" x14ac:dyDescent="0.2">
      <c r="A113" s="35" t="s">
        <v>182</v>
      </c>
      <c r="B113" s="36">
        <f>IF(ISERROR(AVERAGEIF('Données depuis 2005'!D:D,A113,'Données depuis 2005'!E:E)),"",AVERAGEIF('Données depuis 2005'!D:D,A113,'Données depuis 2005'!E:E))</f>
        <v>1.5580000000000001</v>
      </c>
      <c r="C113" s="37" t="str">
        <f>IF(ISERROR(AVERAGEIF('Données depuis 2005'!D:D,A113,'Données depuis 2005'!F:F)),"",AVERAGEIF('Données depuis 2005'!D:D,A113,'Données depuis 2005'!F:F))</f>
        <v/>
      </c>
    </row>
    <row r="114" spans="1:3" x14ac:dyDescent="0.2">
      <c r="A114" s="35" t="s">
        <v>183</v>
      </c>
      <c r="B114" s="36">
        <f>IF(ISERROR(AVERAGEIF('Données depuis 2005'!D:D,A114,'Données depuis 2005'!E:E)),"",AVERAGEIF('Données depuis 2005'!D:D,A114,'Données depuis 2005'!E:E))</f>
        <v>1.5249999999999999</v>
      </c>
      <c r="C114" s="37" t="str">
        <f>IF(ISERROR(AVERAGEIF('Données depuis 2005'!D:D,A114,'Données depuis 2005'!F:F)),"",AVERAGEIF('Données depuis 2005'!D:D,A114,'Données depuis 2005'!F:F))</f>
        <v/>
      </c>
    </row>
    <row r="115" spans="1:3" x14ac:dyDescent="0.2">
      <c r="A115" s="35" t="s">
        <v>184</v>
      </c>
      <c r="B115" s="36">
        <f>IF(ISERROR(AVERAGEIF('Données depuis 2005'!D:D,A115,'Données depuis 2005'!E:E)),"",AVERAGEIF('Données depuis 2005'!D:D,A115,'Données depuis 2005'!E:E))</f>
        <v>1.5325</v>
      </c>
      <c r="C115" s="37" t="str">
        <f>IF(ISERROR(AVERAGEIF('Données depuis 2005'!D:D,A115,'Données depuis 2005'!F:F)),"",AVERAGEIF('Données depuis 2005'!D:D,A115,'Données depuis 2005'!F:F))</f>
        <v/>
      </c>
    </row>
    <row r="116" spans="1:3" x14ac:dyDescent="0.2">
      <c r="A116" s="35" t="s">
        <v>185</v>
      </c>
      <c r="B116" s="36">
        <f>IF(ISERROR(AVERAGEIF('Données depuis 2005'!D:D,A116,'Données depuis 2005'!E:E)),"",AVERAGEIF('Données depuis 2005'!D:D,A116,'Données depuis 2005'!E:E))</f>
        <v>1.7220000000000002</v>
      </c>
      <c r="C116" s="37" t="str">
        <f>IF(ISERROR(AVERAGEIF('Données depuis 2005'!D:D,A116,'Données depuis 2005'!F:F)),"",AVERAGEIF('Données depuis 2005'!D:D,A116,'Données depuis 2005'!F:F))</f>
        <v/>
      </c>
    </row>
    <row r="117" spans="1:3" x14ac:dyDescent="0.2">
      <c r="A117" s="35" t="s">
        <v>186</v>
      </c>
      <c r="B117" s="36">
        <f>IF(ISERROR(AVERAGEIF('Données depuis 2005'!D:D,A117,'Données depuis 2005'!E:E)),"",AVERAGEIF('Données depuis 2005'!D:D,A117,'Données depuis 2005'!E:E))</f>
        <v>1.67</v>
      </c>
      <c r="C117" s="37" t="str">
        <f>IF(ISERROR(AVERAGEIF('Données depuis 2005'!D:D,A117,'Données depuis 2005'!F:F)),"",AVERAGEIF('Données depuis 2005'!D:D,A117,'Données depuis 2005'!F:F))</f>
        <v/>
      </c>
    </row>
    <row r="118" spans="1:3" x14ac:dyDescent="0.2">
      <c r="A118" s="35" t="s">
        <v>187</v>
      </c>
      <c r="B118" s="36">
        <f>IF(ISERROR(AVERAGEIF('Données depuis 2005'!D:D,A118,'Données depuis 2005'!E:E)),"",AVERAGEIF('Données depuis 2005'!D:D,A118,'Données depuis 2005'!E:E))</f>
        <v>1.645</v>
      </c>
      <c r="C118" s="37" t="str">
        <f>IF(ISERROR(AVERAGEIF('Données depuis 2005'!D:D,A118,'Données depuis 2005'!F:F)),"",AVERAGEIF('Données depuis 2005'!D:D,A118,'Données depuis 2005'!F:F))</f>
        <v/>
      </c>
    </row>
    <row r="119" spans="1:3" x14ac:dyDescent="0.2">
      <c r="A119" s="35" t="s">
        <v>188</v>
      </c>
      <c r="B119" s="36">
        <f>IF(ISERROR(AVERAGEIF('Données depuis 2005'!D:D,A119,'Données depuis 2005'!E:E)),"",AVERAGEIF('Données depuis 2005'!D:D,A119,'Données depuis 2005'!E:E))</f>
        <v>1.6780000000000002</v>
      </c>
      <c r="C119" s="37" t="str">
        <f>IF(ISERROR(AVERAGEIF('Données depuis 2005'!D:D,A119,'Données depuis 2005'!F:F)),"",AVERAGEIF('Données depuis 2005'!D:D,A119,'Données depuis 2005'!F:F))</f>
        <v/>
      </c>
    </row>
    <row r="120" spans="1:3" x14ac:dyDescent="0.2">
      <c r="A120" s="35" t="s">
        <v>189</v>
      </c>
      <c r="B120" s="36">
        <f>IF(ISERROR(AVERAGEIF('Données depuis 2005'!D:D,A120,'Données depuis 2005'!E:E)),"",AVERAGEIF('Données depuis 2005'!D:D,A120,'Données depuis 2005'!E:E))</f>
        <v>1.6274999999999999</v>
      </c>
      <c r="C120" s="37" t="str">
        <f>IF(ISERROR(AVERAGEIF('Données depuis 2005'!D:D,A120,'Données depuis 2005'!F:F)),"",AVERAGEIF('Données depuis 2005'!D:D,A120,'Données depuis 2005'!F:F))</f>
        <v/>
      </c>
    </row>
    <row r="121" spans="1:3" x14ac:dyDescent="0.2">
      <c r="A121" s="35" t="s">
        <v>190</v>
      </c>
      <c r="B121" s="36">
        <f>IF(ISERROR(AVERAGEIF('Données depuis 2005'!D:D,A121,'Données depuis 2005'!E:E)),"",AVERAGEIF('Données depuis 2005'!D:D,A121,'Données depuis 2005'!E:E))</f>
        <v>1.5725000000000002</v>
      </c>
      <c r="C121" s="37" t="str">
        <f>IF(ISERROR(AVERAGEIF('Données depuis 2005'!D:D,A121,'Données depuis 2005'!F:F)),"",AVERAGEIF('Données depuis 2005'!D:D,A121,'Données depuis 2005'!F:F))</f>
        <v/>
      </c>
    </row>
    <row r="122" spans="1:3" x14ac:dyDescent="0.2">
      <c r="A122" s="35" t="s">
        <v>191</v>
      </c>
      <c r="B122" s="36">
        <f>IF(ISERROR(AVERAGEIF('Données depuis 2005'!D:D,A122,'Données depuis 2005'!E:E)),"",AVERAGEIF('Données depuis 2005'!D:D,A122,'Données depuis 2005'!E:E))</f>
        <v>1.4379999999999999</v>
      </c>
      <c r="C122" s="37" t="str">
        <f>IF(ISERROR(AVERAGEIF('Données depuis 2005'!D:D,A122,'Données depuis 2005'!F:F)),"",AVERAGEIF('Données depuis 2005'!D:D,A122,'Données depuis 2005'!F:F))</f>
        <v/>
      </c>
    </row>
    <row r="123" spans="1:3" x14ac:dyDescent="0.2">
      <c r="A123" s="35" t="s">
        <v>192</v>
      </c>
      <c r="B123" s="36">
        <f>IF(ISERROR(AVERAGEIF('Données depuis 2005'!D:D,A123,'Données depuis 2005'!E:E)),"",AVERAGEIF('Données depuis 2005'!D:D,A123,'Données depuis 2005'!E:E))</f>
        <v>1.3975</v>
      </c>
      <c r="C123" s="37" t="str">
        <f>IF(ISERROR(AVERAGEIF('Données depuis 2005'!D:D,A123,'Données depuis 2005'!F:F)),"",AVERAGEIF('Données depuis 2005'!D:D,A123,'Données depuis 2005'!F:F))</f>
        <v/>
      </c>
    </row>
    <row r="124" spans="1:3" x14ac:dyDescent="0.2">
      <c r="A124" s="35" t="s">
        <v>193</v>
      </c>
      <c r="B124" s="36">
        <f>IF(ISERROR(AVERAGEIF('Données depuis 2005'!D:D,A124,'Données depuis 2005'!E:E)),"",AVERAGEIF('Données depuis 2005'!D:D,A124,'Données depuis 2005'!E:E))</f>
        <v>1.3725000000000001</v>
      </c>
      <c r="C124" s="37" t="str">
        <f>IF(ISERROR(AVERAGEIF('Données depuis 2005'!D:D,A124,'Données depuis 2005'!F:F)),"",AVERAGEIF('Données depuis 2005'!D:D,A124,'Données depuis 2005'!F:F))</f>
        <v/>
      </c>
    </row>
    <row r="125" spans="1:3" x14ac:dyDescent="0.2">
      <c r="A125" s="35" t="s">
        <v>194</v>
      </c>
      <c r="B125" s="36">
        <f>IF(ISERROR(AVERAGEIF('Données depuis 2005'!D:D,A125,'Données depuis 2005'!E:E)),"",AVERAGEIF('Données depuis 2005'!D:D,A125,'Données depuis 2005'!E:E))</f>
        <v>1.33</v>
      </c>
      <c r="C125" s="37" t="str">
        <f>IF(ISERROR(AVERAGEIF('Données depuis 2005'!D:D,A125,'Données depuis 2005'!F:F)),"",AVERAGEIF('Données depuis 2005'!D:D,A125,'Données depuis 2005'!F:F))</f>
        <v/>
      </c>
    </row>
    <row r="126" spans="1:3" x14ac:dyDescent="0.2">
      <c r="A126" s="35" t="s">
        <v>195</v>
      </c>
      <c r="B126" s="36">
        <f>IF(ISERROR(AVERAGEIF('Données depuis 2005'!D:D,A126,'Données depuis 2005'!E:E)),"",AVERAGEIF('Données depuis 2005'!D:D,A126,'Données depuis 2005'!E:E))</f>
        <v>1.3649999999999998</v>
      </c>
      <c r="C126" s="37" t="str">
        <f>IF(ISERROR(AVERAGEIF('Données depuis 2005'!D:D,A126,'Données depuis 2005'!F:F)),"",AVERAGEIF('Données depuis 2005'!D:D,A126,'Données depuis 2005'!F:F))</f>
        <v/>
      </c>
    </row>
    <row r="127" spans="1:3" x14ac:dyDescent="0.2">
      <c r="A127" s="35" t="s">
        <v>196</v>
      </c>
      <c r="B127" s="36">
        <f>IF(ISERROR(AVERAGEIF('Données depuis 2005'!D:D,A127,'Données depuis 2005'!E:E)),"",AVERAGEIF('Données depuis 2005'!D:D,A127,'Données depuis 2005'!E:E))</f>
        <v>1.4475</v>
      </c>
      <c r="C127" s="37" t="str">
        <f>IF(ISERROR(AVERAGEIF('Données depuis 2005'!D:D,A127,'Données depuis 2005'!F:F)),"",AVERAGEIF('Données depuis 2005'!D:D,A127,'Données depuis 2005'!F:F))</f>
        <v/>
      </c>
    </row>
    <row r="128" spans="1:3" x14ac:dyDescent="0.2">
      <c r="A128" s="35" t="s">
        <v>197</v>
      </c>
      <c r="B128" s="36">
        <f>IF(ISERROR(AVERAGEIF('Données depuis 2005'!D:D,A128,'Données depuis 2005'!E:E)),"",AVERAGEIF('Données depuis 2005'!D:D,A128,'Données depuis 2005'!E:E))</f>
        <v>1.472</v>
      </c>
      <c r="C128" s="37" t="str">
        <f>IF(ISERROR(AVERAGEIF('Données depuis 2005'!D:D,A128,'Données depuis 2005'!F:F)),"",AVERAGEIF('Données depuis 2005'!D:D,A128,'Données depuis 2005'!F:F))</f>
        <v/>
      </c>
    </row>
    <row r="129" spans="1:3" x14ac:dyDescent="0.2">
      <c r="A129" s="35" t="s">
        <v>198</v>
      </c>
      <c r="B129" s="36">
        <f>IF(ISERROR(AVERAGEIF('Données depuis 2005'!D:D,A129,'Données depuis 2005'!E:E)),"",AVERAGEIF('Données depuis 2005'!D:D,A129,'Données depuis 2005'!E:E))</f>
        <v>1.4700000000000002</v>
      </c>
      <c r="C129" s="37" t="str">
        <f>IF(ISERROR(AVERAGEIF('Données depuis 2005'!D:D,A129,'Données depuis 2005'!F:F)),"",AVERAGEIF('Données depuis 2005'!D:D,A129,'Données depuis 2005'!F:F))</f>
        <v/>
      </c>
    </row>
    <row r="130" spans="1:3" x14ac:dyDescent="0.2">
      <c r="A130" s="35" t="s">
        <v>199</v>
      </c>
      <c r="B130" s="36">
        <f>IF(ISERROR(AVERAGEIF('Données depuis 2005'!D:D,A130,'Données depuis 2005'!E:E)),"",AVERAGEIF('Données depuis 2005'!D:D,A130,'Données depuis 2005'!E:E))</f>
        <v>1.5425</v>
      </c>
      <c r="C130" s="37" t="str">
        <f>IF(ISERROR(AVERAGEIF('Données depuis 2005'!D:D,A130,'Données depuis 2005'!F:F)),"",AVERAGEIF('Données depuis 2005'!D:D,A130,'Données depuis 2005'!F:F))</f>
        <v/>
      </c>
    </row>
    <row r="131" spans="1:3" x14ac:dyDescent="0.2">
      <c r="A131" s="35" t="s">
        <v>200</v>
      </c>
      <c r="B131" s="36">
        <f>IF(ISERROR(AVERAGEIF('Données depuis 2005'!D:D,A131,'Données depuis 2005'!E:E)),"",AVERAGEIF('Données depuis 2005'!D:D,A131,'Données depuis 2005'!E:E))</f>
        <v>1.5940000000000001</v>
      </c>
      <c r="C131" s="37" t="str">
        <f>IF(ISERROR(AVERAGEIF('Données depuis 2005'!D:D,A131,'Données depuis 2005'!F:F)),"",AVERAGEIF('Données depuis 2005'!D:D,A131,'Données depuis 2005'!F:F))</f>
        <v/>
      </c>
    </row>
    <row r="132" spans="1:3" x14ac:dyDescent="0.2">
      <c r="A132" s="35" t="s">
        <v>201</v>
      </c>
      <c r="B132" s="36">
        <f>IF(ISERROR(AVERAGEIF('Données depuis 2005'!D:D,A132,'Données depuis 2005'!E:E)),"",AVERAGEIF('Données depuis 2005'!D:D,A132,'Données depuis 2005'!E:E))</f>
        <v>1.635</v>
      </c>
      <c r="C132" s="37" t="str">
        <f>IF(ISERROR(AVERAGEIF('Données depuis 2005'!D:D,A132,'Données depuis 2005'!F:F)),"",AVERAGEIF('Données depuis 2005'!D:D,A132,'Données depuis 2005'!F:F))</f>
        <v/>
      </c>
    </row>
    <row r="133" spans="1:3" x14ac:dyDescent="0.2">
      <c r="A133" s="35" t="s">
        <v>202</v>
      </c>
      <c r="B133" s="36">
        <f>IF(ISERROR(AVERAGEIF('Données depuis 2005'!D:D,A133,'Données depuis 2005'!E:E)),"",AVERAGEIF('Données depuis 2005'!D:D,A133,'Données depuis 2005'!E:E))</f>
        <v>1.6</v>
      </c>
      <c r="C133" s="37" t="str">
        <f>IF(ISERROR(AVERAGEIF('Données depuis 2005'!D:D,A133,'Données depuis 2005'!F:F)),"",AVERAGEIF('Données depuis 2005'!D:D,A133,'Données depuis 2005'!F:F))</f>
        <v/>
      </c>
    </row>
    <row r="134" spans="1:3" x14ac:dyDescent="0.2">
      <c r="A134" s="35" t="s">
        <v>203</v>
      </c>
      <c r="B134" s="36">
        <f>IF(ISERROR(AVERAGEIF('Données depuis 2005'!D:D,A134,'Données depuis 2005'!E:E)),"",AVERAGEIF('Données depuis 2005'!D:D,A134,'Données depuis 2005'!E:E))</f>
        <v>1.5150000000000001</v>
      </c>
      <c r="C134" s="37" t="str">
        <f>IF(ISERROR(AVERAGEIF('Données depuis 2005'!D:D,A134,'Données depuis 2005'!F:F)),"",AVERAGEIF('Données depuis 2005'!D:D,A134,'Données depuis 2005'!F:F))</f>
        <v/>
      </c>
    </row>
    <row r="135" spans="1:3" x14ac:dyDescent="0.2">
      <c r="A135" s="35" t="s">
        <v>204</v>
      </c>
      <c r="B135" s="36">
        <f>IF(ISERROR(AVERAGEIF('Données depuis 2005'!D:D,A135,'Données depuis 2005'!E:E)),"",AVERAGEIF('Données depuis 2005'!D:D,A135,'Données depuis 2005'!E:E))</f>
        <v>1.4525000000000001</v>
      </c>
      <c r="C135" s="37" t="str">
        <f>IF(ISERROR(AVERAGEIF('Données depuis 2005'!D:D,A135,'Données depuis 2005'!F:F)),"",AVERAGEIF('Données depuis 2005'!D:D,A135,'Données depuis 2005'!F:F))</f>
        <v/>
      </c>
    </row>
    <row r="136" spans="1:3" x14ac:dyDescent="0.2">
      <c r="A136" s="35" t="s">
        <v>205</v>
      </c>
      <c r="B136" s="36">
        <f>IF(ISERROR(AVERAGEIF('Données depuis 2005'!D:D,A136,'Données depuis 2005'!E:E)),"",AVERAGEIF('Données depuis 2005'!D:D,A136,'Données depuis 2005'!E:E))</f>
        <v>1.3533333333333333</v>
      </c>
      <c r="C136" s="37" t="str">
        <f>IF(ISERROR(AVERAGEIF('Données depuis 2005'!D:D,A136,'Données depuis 2005'!F:F)),"",AVERAGEIF('Données depuis 2005'!D:D,A136,'Données depuis 2005'!F:F))</f>
        <v/>
      </c>
    </row>
    <row r="137" spans="1:3" x14ac:dyDescent="0.2">
      <c r="A137" s="35" t="s">
        <v>206</v>
      </c>
      <c r="B137" s="36">
        <f>IF(ISERROR(AVERAGEIF('Données depuis 2005'!D:D,A137,'Données depuis 2005'!E:E)),"",AVERAGEIF('Données depuis 2005'!D:D,A137,'Données depuis 2005'!E:E))</f>
        <v>1.3475000000000001</v>
      </c>
      <c r="C137" s="37" t="str">
        <f>IF(ISERROR(AVERAGEIF('Données depuis 2005'!D:D,A137,'Données depuis 2005'!F:F)),"",AVERAGEIF('Données depuis 2005'!D:D,A137,'Données depuis 2005'!F:F))</f>
        <v/>
      </c>
    </row>
    <row r="138" spans="1:3" x14ac:dyDescent="0.2">
      <c r="A138" s="35" t="s">
        <v>207</v>
      </c>
      <c r="B138" s="36">
        <f>IF(ISERROR(AVERAGEIF('Données depuis 2005'!D:D,A138,'Données depuis 2005'!E:E)),"",AVERAGEIF('Données depuis 2005'!D:D,A138,'Données depuis 2005'!E:E))</f>
        <v>1.355</v>
      </c>
      <c r="C138" s="37" t="str">
        <f>IF(ISERROR(AVERAGEIF('Données depuis 2005'!D:D,A138,'Données depuis 2005'!F:F)),"",AVERAGEIF('Données depuis 2005'!D:D,A138,'Données depuis 2005'!F:F))</f>
        <v/>
      </c>
    </row>
    <row r="139" spans="1:3" x14ac:dyDescent="0.2">
      <c r="A139" s="35" t="s">
        <v>208</v>
      </c>
      <c r="B139" s="36">
        <f>IF(ISERROR(AVERAGEIF('Données depuis 2005'!D:D,A139,'Données depuis 2005'!E:E)),"",AVERAGEIF('Données depuis 2005'!D:D,A139,'Données depuis 2005'!E:E))</f>
        <v>1.37</v>
      </c>
      <c r="C139" s="37" t="str">
        <f>IF(ISERROR(AVERAGEIF('Données depuis 2005'!D:D,A139,'Données depuis 2005'!F:F)),"",AVERAGEIF('Données depuis 2005'!D:D,A139,'Données depuis 2005'!F:F))</f>
        <v/>
      </c>
    </row>
    <row r="140" spans="1:3" x14ac:dyDescent="0.2">
      <c r="A140" s="35" t="s">
        <v>209</v>
      </c>
      <c r="B140" s="36">
        <f>IF(ISERROR(AVERAGEIF('Données depuis 2005'!D:D,A140,'Données depuis 2005'!E:E)),"",AVERAGEIF('Données depuis 2005'!D:D,A140,'Données depuis 2005'!E:E))</f>
        <v>1.37</v>
      </c>
      <c r="C140" s="37" t="str">
        <f>IF(ISERROR(AVERAGEIF('Données depuis 2005'!D:D,A140,'Données depuis 2005'!F:F)),"",AVERAGEIF('Données depuis 2005'!D:D,A140,'Données depuis 2005'!F:F))</f>
        <v/>
      </c>
    </row>
    <row r="141" spans="1:3" x14ac:dyDescent="0.2">
      <c r="A141" s="35" t="s">
        <v>210</v>
      </c>
      <c r="B141" s="36">
        <f>IF(ISERROR(AVERAGEIF('Données depuis 2005'!D:D,A141,'Données depuis 2005'!E:E)),"",AVERAGEIF('Données depuis 2005'!D:D,A141,'Données depuis 2005'!E:E))</f>
        <v>1.4124999999999999</v>
      </c>
      <c r="C141" s="37" t="str">
        <f>IF(ISERROR(AVERAGEIF('Données depuis 2005'!D:D,A141,'Données depuis 2005'!F:F)),"",AVERAGEIF('Données depuis 2005'!D:D,A141,'Données depuis 2005'!F:F))</f>
        <v/>
      </c>
    </row>
    <row r="142" spans="1:3" x14ac:dyDescent="0.2">
      <c r="A142" s="35" t="s">
        <v>211</v>
      </c>
      <c r="B142" s="36">
        <f>IF(ISERROR(AVERAGEIF('Données depuis 2005'!D:D,A142,'Données depuis 2005'!E:E)),"",AVERAGEIF('Données depuis 2005'!D:D,A142,'Données depuis 2005'!E:E))</f>
        <v>1.534</v>
      </c>
      <c r="C142" s="37" t="str">
        <f>IF(ISERROR(AVERAGEIF('Données depuis 2005'!D:D,A142,'Données depuis 2005'!F:F)),"",AVERAGEIF('Données depuis 2005'!D:D,A142,'Données depuis 2005'!F:F))</f>
        <v/>
      </c>
    </row>
    <row r="143" spans="1:3" x14ac:dyDescent="0.2">
      <c r="A143" s="35" t="s">
        <v>212</v>
      </c>
      <c r="B143" s="36">
        <f>IF(ISERROR(AVERAGEIF('Données depuis 2005'!D:D,A143,'Données depuis 2005'!E:E)),"",AVERAGEIF('Données depuis 2005'!D:D,A143,'Données depuis 2005'!E:E))</f>
        <v>1.6425000000000001</v>
      </c>
      <c r="C143" s="37" t="str">
        <f>IF(ISERROR(AVERAGEIF('Données depuis 2005'!D:D,A143,'Données depuis 2005'!F:F)),"",AVERAGEIF('Données depuis 2005'!D:D,A143,'Données depuis 2005'!F:F))</f>
        <v/>
      </c>
    </row>
    <row r="144" spans="1:3" x14ac:dyDescent="0.2">
      <c r="A144" s="35" t="s">
        <v>213</v>
      </c>
      <c r="B144" s="36">
        <f>IF(ISERROR(AVERAGEIF('Données depuis 2005'!D:D,A144,'Données depuis 2005'!E:E)),"",AVERAGEIF('Données depuis 2005'!D:D,A144,'Données depuis 2005'!E:E))</f>
        <v>1.6600000000000001</v>
      </c>
      <c r="C144" s="37" t="str">
        <f>IF(ISERROR(AVERAGEIF('Données depuis 2005'!D:D,A144,'Données depuis 2005'!F:F)),"",AVERAGEIF('Données depuis 2005'!D:D,A144,'Données depuis 2005'!F:F))</f>
        <v/>
      </c>
    </row>
    <row r="145" spans="1:3" x14ac:dyDescent="0.2">
      <c r="A145" s="35" t="s">
        <v>214</v>
      </c>
      <c r="B145" s="36">
        <f>IF(ISERROR(AVERAGEIF('Données depuis 2005'!D:D,A145,'Données depuis 2005'!E:E)),"",AVERAGEIF('Données depuis 2005'!D:D,A145,'Données depuis 2005'!E:E))</f>
        <v>1.6924999999999999</v>
      </c>
      <c r="C145" s="37" t="str">
        <f>IF(ISERROR(AVERAGEIF('Données depuis 2005'!D:D,A145,'Données depuis 2005'!F:F)),"",AVERAGEIF('Données depuis 2005'!D:D,A145,'Données depuis 2005'!F:F))</f>
        <v/>
      </c>
    </row>
    <row r="146" spans="1:3" x14ac:dyDescent="0.2">
      <c r="A146" s="35" t="s">
        <v>215</v>
      </c>
      <c r="B146" s="36">
        <f>IF(ISERROR(AVERAGEIF('Données depuis 2005'!D:D,A146,'Données depuis 2005'!E:E)),"",AVERAGEIF('Données depuis 2005'!D:D,A146,'Données depuis 2005'!E:E))</f>
        <v>1.6375000000000002</v>
      </c>
      <c r="C146" s="37" t="str">
        <f>IF(ISERROR(AVERAGEIF('Données depuis 2005'!D:D,A146,'Données depuis 2005'!F:F)),"",AVERAGEIF('Données depuis 2005'!D:D,A146,'Données depuis 2005'!F:F))</f>
        <v/>
      </c>
    </row>
    <row r="147" spans="1:3" x14ac:dyDescent="0.2">
      <c r="A147" s="35" t="s">
        <v>216</v>
      </c>
      <c r="B147" s="36">
        <f>IF(ISERROR(AVERAGEIF('Données depuis 2005'!D:D,A147,'Données depuis 2005'!E:E)),"",AVERAGEIF('Données depuis 2005'!D:D,A147,'Données depuis 2005'!E:E))</f>
        <v>1.518</v>
      </c>
      <c r="C147" s="37" t="str">
        <f>IF(ISERROR(AVERAGEIF('Données depuis 2005'!D:D,A147,'Données depuis 2005'!F:F)),"",AVERAGEIF('Données depuis 2005'!D:D,A147,'Données depuis 2005'!F:F))</f>
        <v/>
      </c>
    </row>
    <row r="148" spans="1:3" x14ac:dyDescent="0.2">
      <c r="A148" s="35" t="s">
        <v>217</v>
      </c>
      <c r="B148" s="36">
        <f>IF(ISERROR(AVERAGEIF('Données depuis 2005'!D:D,A148,'Données depuis 2005'!E:E)),"",AVERAGEIF('Données depuis 2005'!D:D,A148,'Données depuis 2005'!E:E))</f>
        <v>1.52</v>
      </c>
      <c r="C148" s="37" t="str">
        <f>IF(ISERROR(AVERAGEIF('Données depuis 2005'!D:D,A148,'Données depuis 2005'!F:F)),"",AVERAGEIF('Données depuis 2005'!D:D,A148,'Données depuis 2005'!F:F))</f>
        <v/>
      </c>
    </row>
    <row r="149" spans="1:3" x14ac:dyDescent="0.2">
      <c r="A149" s="35" t="s">
        <v>218</v>
      </c>
      <c r="B149" s="36">
        <f>IF(ISERROR(AVERAGEIF('Données depuis 2005'!D:D,A149,'Données depuis 2005'!E:E)),"",AVERAGEIF('Données depuis 2005'!D:D,A149,'Données depuis 2005'!E:E))</f>
        <v>1.53</v>
      </c>
      <c r="C149" s="37">
        <f>IF(ISERROR(AVERAGEIF('Données depuis 2005'!D:D,A149,'Données depuis 2005'!F:F)),"",AVERAGEIF('Données depuis 2005'!D:D,A149,'Données depuis 2005'!F:F))</f>
        <v>1.4249999999999998</v>
      </c>
    </row>
    <row r="150" spans="1:3" x14ac:dyDescent="0.2">
      <c r="A150" s="35" t="s">
        <v>219</v>
      </c>
      <c r="B150" s="36">
        <f>IF(ISERROR(AVERAGEIF('Données depuis 2005'!D:D,A150,'Données depuis 2005'!E:E)),"",AVERAGEIF('Données depuis 2005'!D:D,A150,'Données depuis 2005'!E:E))</f>
        <v>1.5775000000000001</v>
      </c>
      <c r="C150" s="37">
        <f>IF(ISERROR(AVERAGEIF('Données depuis 2005'!D:D,A150,'Données depuis 2005'!F:F)),"",AVERAGEIF('Données depuis 2005'!D:D,A150,'Données depuis 2005'!F:F))</f>
        <v>1.4750000000000001</v>
      </c>
    </row>
    <row r="151" spans="1:3" x14ac:dyDescent="0.2">
      <c r="A151" s="35" t="s">
        <v>220</v>
      </c>
      <c r="B151" s="36">
        <f>IF(ISERROR(AVERAGEIF('Données depuis 2005'!D:D,A151,'Données depuis 2005'!E:E)),"",AVERAGEIF('Données depuis 2005'!D:D,A151,'Données depuis 2005'!E:E))</f>
        <v>1.6300000000000001</v>
      </c>
      <c r="C151" s="37">
        <f>IF(ISERROR(AVERAGEIF('Données depuis 2005'!D:D,A151,'Données depuis 2005'!F:F)),"",AVERAGEIF('Données depuis 2005'!D:D,A151,'Données depuis 2005'!F:F))</f>
        <v>1.5159999999999998</v>
      </c>
    </row>
    <row r="152" spans="1:3" x14ac:dyDescent="0.2">
      <c r="A152" s="35" t="s">
        <v>221</v>
      </c>
      <c r="B152" s="36">
        <f>IF(ISERROR(AVERAGEIF('Données depuis 2005'!D:D,A152,'Données depuis 2005'!E:E)),"",AVERAGEIF('Données depuis 2005'!D:D,A152,'Données depuis 2005'!E:E))</f>
        <v>1.7250000000000001</v>
      </c>
      <c r="C152" s="37">
        <f>IF(ISERROR(AVERAGEIF('Données depuis 2005'!D:D,A152,'Données depuis 2005'!F:F)),"",AVERAGEIF('Données depuis 2005'!D:D,A152,'Données depuis 2005'!F:F))</f>
        <v>1.6400000000000001</v>
      </c>
    </row>
    <row r="153" spans="1:3" x14ac:dyDescent="0.2">
      <c r="A153" s="35" t="s">
        <v>222</v>
      </c>
      <c r="B153" s="36">
        <f>IF(ISERROR(AVERAGEIF('Données depuis 2005'!D:D,A153,'Données depuis 2005'!E:E)),"",AVERAGEIF('Données depuis 2005'!D:D,A153,'Données depuis 2005'!E:E))</f>
        <v>1.6959999999999997</v>
      </c>
      <c r="C153" s="37">
        <f>IF(ISERROR(AVERAGEIF('Données depuis 2005'!D:D,A153,'Données depuis 2005'!F:F)),"",AVERAGEIF('Données depuis 2005'!D:D,A153,'Données depuis 2005'!F:F))</f>
        <v>1.6120000000000001</v>
      </c>
    </row>
    <row r="154" spans="1:3" x14ac:dyDescent="0.2">
      <c r="A154" s="35" t="s">
        <v>223</v>
      </c>
      <c r="B154" s="36">
        <f>IF(ISERROR(AVERAGEIF('Données depuis 2005'!D:D,A154,'Données depuis 2005'!E:E)),"",AVERAGEIF('Données depuis 2005'!D:D,A154,'Données depuis 2005'!E:E))</f>
        <v>1.6850000000000001</v>
      </c>
      <c r="C154" s="37">
        <f>IF(ISERROR(AVERAGEIF('Données depuis 2005'!D:D,A154,'Données depuis 2005'!F:F)),"",AVERAGEIF('Données depuis 2005'!D:D,A154,'Données depuis 2005'!F:F))</f>
        <v>1.5975000000000001</v>
      </c>
    </row>
    <row r="155" spans="1:3" x14ac:dyDescent="0.2">
      <c r="A155" s="35" t="s">
        <v>224</v>
      </c>
      <c r="B155" s="36">
        <f>IF(ISERROR(AVERAGEIF('Données depuis 2005'!D:D,A155,'Données depuis 2005'!E:E)),"",AVERAGEIF('Données depuis 2005'!D:D,A155,'Données depuis 2005'!E:E))</f>
        <v>1.675</v>
      </c>
      <c r="C155" s="37">
        <f>IF(ISERROR(AVERAGEIF('Données depuis 2005'!D:D,A155,'Données depuis 2005'!F:F)),"",AVERAGEIF('Données depuis 2005'!D:D,A155,'Données depuis 2005'!F:F))</f>
        <v>1.6</v>
      </c>
    </row>
    <row r="156" spans="1:3" x14ac:dyDescent="0.2">
      <c r="A156" s="35" t="s">
        <v>225</v>
      </c>
      <c r="B156" s="36">
        <f>IF(ISERROR(AVERAGEIF('Données depuis 2005'!D:D,A156,'Données depuis 2005'!E:E)),"",AVERAGEIF('Données depuis 2005'!D:D,A156,'Données depuis 2005'!E:E))</f>
        <v>1.6600000000000001</v>
      </c>
      <c r="C156" s="37">
        <f>IF(ISERROR(AVERAGEIF('Données depuis 2005'!D:D,A156,'Données depuis 2005'!F:F)),"",AVERAGEIF('Données depuis 2005'!D:D,A156,'Données depuis 2005'!F:F))</f>
        <v>1.57</v>
      </c>
    </row>
    <row r="157" spans="1:3" x14ac:dyDescent="0.2">
      <c r="A157" s="35" t="s">
        <v>226</v>
      </c>
      <c r="B157" s="36">
        <f>IF(ISERROR(AVERAGEIF('Données depuis 2005'!D:D,A157,'Données depuis 2005'!E:E)),"",AVERAGEIF('Données depuis 2005'!D:D,A157,'Données depuis 2005'!E:E))</f>
        <v>1.56</v>
      </c>
      <c r="C157" s="37">
        <f>IF(ISERROR(AVERAGEIF('Données depuis 2005'!D:D,A157,'Données depuis 2005'!F:F)),"",AVERAGEIF('Données depuis 2005'!D:D,A157,'Données depuis 2005'!F:F))</f>
        <v>1.4724999999999999</v>
      </c>
    </row>
    <row r="158" spans="1:3" x14ac:dyDescent="0.2">
      <c r="A158" s="35" t="s">
        <v>227</v>
      </c>
      <c r="B158" s="36">
        <f>IF(ISERROR(AVERAGEIF('Données depuis 2005'!D:D,A158,'Données depuis 2005'!E:E)),"",AVERAGEIF('Données depuis 2005'!D:D,A158,'Données depuis 2005'!E:E))</f>
        <v>1.4724999999999999</v>
      </c>
      <c r="C158" s="37">
        <f>IF(ISERROR(AVERAGEIF('Données depuis 2005'!D:D,A158,'Données depuis 2005'!F:F)),"",AVERAGEIF('Données depuis 2005'!D:D,A158,'Données depuis 2005'!F:F))</f>
        <v>1.3574999999999999</v>
      </c>
    </row>
    <row r="159" spans="1:3" x14ac:dyDescent="0.2">
      <c r="A159" s="35" t="s">
        <v>228</v>
      </c>
      <c r="B159" s="36">
        <f>IF(ISERROR(AVERAGEIF('Données depuis 2005'!D:D,A159,'Données depuis 2005'!E:E)),"",AVERAGEIF('Données depuis 2005'!D:D,A159,'Données depuis 2005'!E:E))</f>
        <v>1.4339999999999999</v>
      </c>
      <c r="C159" s="37">
        <f>IF(ISERROR(AVERAGEIF('Données depuis 2005'!D:D,A159,'Données depuis 2005'!F:F)),"",AVERAGEIF('Données depuis 2005'!D:D,A159,'Données depuis 2005'!F:F))</f>
        <v>1.302</v>
      </c>
    </row>
    <row r="160" spans="1:3" x14ac:dyDescent="0.2">
      <c r="A160" s="35" t="s">
        <v>229</v>
      </c>
      <c r="B160" s="36">
        <f>IF(ISERROR(AVERAGEIF('Données depuis 2005'!D:D,A160,'Données depuis 2005'!E:E)),"",AVERAGEIF('Données depuis 2005'!D:D,A160,'Données depuis 2005'!E:E))</f>
        <v>1.4266666666666667</v>
      </c>
      <c r="C160" s="37">
        <f>IF(ISERROR(AVERAGEIF('Données depuis 2005'!D:D,A160,'Données depuis 2005'!F:F)),"",AVERAGEIF('Données depuis 2005'!D:D,A160,'Données depuis 2005'!F:F))</f>
        <v>1.2875000000000001</v>
      </c>
    </row>
    <row r="161" spans="1:3" x14ac:dyDescent="0.2">
      <c r="A161" s="35" t="s">
        <v>230</v>
      </c>
      <c r="B161" s="36">
        <f>IF(ISERROR(AVERAGEIF('Données depuis 2005'!D:D,A161,'Données depuis 2005'!E:E)),"",AVERAGEIF('Données depuis 2005'!D:D,A161,'Données depuis 2005'!E:E))</f>
        <v>1.3919999999999999</v>
      </c>
      <c r="C161" s="37">
        <f>IF(ISERROR(AVERAGEIF('Données depuis 2005'!D:D,A161,'Données depuis 2005'!F:F)),"",AVERAGEIF('Données depuis 2005'!D:D,A161,'Données depuis 2005'!F:F))</f>
        <v>1.238</v>
      </c>
    </row>
    <row r="162" spans="1:3" x14ac:dyDescent="0.2">
      <c r="A162" s="35" t="s">
        <v>231</v>
      </c>
      <c r="B162" s="36">
        <f>IF(ISERROR(AVERAGEIF('Données depuis 2005'!D:D,A162,'Données depuis 2005'!E:E)),"",AVERAGEIF('Données depuis 2005'!D:D,A162,'Données depuis 2005'!E:E))</f>
        <v>1.4224999999999999</v>
      </c>
      <c r="C162" s="37">
        <f>IF(ISERROR(AVERAGEIF('Données depuis 2005'!D:D,A162,'Données depuis 2005'!F:F)),"",AVERAGEIF('Données depuis 2005'!D:D,A162,'Données depuis 2005'!F:F))</f>
        <v>1.27</v>
      </c>
    </row>
    <row r="163" spans="1:3" x14ac:dyDescent="0.2">
      <c r="A163" s="35" t="s">
        <v>232</v>
      </c>
      <c r="B163" s="36">
        <f>IF(ISERROR(AVERAGEIF('Données depuis 2005'!D:D,A163,'Données depuis 2005'!E:E)),"",AVERAGEIF('Données depuis 2005'!D:D,A163,'Données depuis 2005'!E:E))</f>
        <v>1.4575</v>
      </c>
      <c r="C163" s="37">
        <f>IF(ISERROR(AVERAGEIF('Données depuis 2005'!D:D,A163,'Données depuis 2005'!F:F)),"",AVERAGEIF('Données depuis 2005'!D:D,A163,'Données depuis 2005'!F:F))</f>
        <v>1.3450000000000002</v>
      </c>
    </row>
    <row r="164" spans="1:3" x14ac:dyDescent="0.2">
      <c r="A164" s="35" t="s">
        <v>233</v>
      </c>
      <c r="B164" s="36">
        <f>IF(ISERROR(AVERAGEIF('Données depuis 2005'!D:D,A164,'Données depuis 2005'!E:E)),"",AVERAGEIF('Données depuis 2005'!D:D,A164,'Données depuis 2005'!E:E))</f>
        <v>1.4349999999999998</v>
      </c>
      <c r="C164" s="37">
        <f>IF(ISERROR(AVERAGEIF('Données depuis 2005'!D:D,A164,'Données depuis 2005'!F:F)),"",AVERAGEIF('Données depuis 2005'!D:D,A164,'Données depuis 2005'!F:F))</f>
        <v>1.3125</v>
      </c>
    </row>
    <row r="165" spans="1:3" x14ac:dyDescent="0.2">
      <c r="A165" s="35" t="s">
        <v>234</v>
      </c>
      <c r="B165" s="36">
        <f>IF(ISERROR(AVERAGEIF('Données depuis 2005'!D:D,A165,'Données depuis 2005'!E:E)),"",AVERAGEIF('Données depuis 2005'!D:D,A165,'Données depuis 2005'!E:E))</f>
        <v>1.43</v>
      </c>
      <c r="C165" s="37">
        <f>IF(ISERROR(AVERAGEIF('Données depuis 2005'!D:D,A165,'Données depuis 2005'!F:F)),"",AVERAGEIF('Données depuis 2005'!D:D,A165,'Données depuis 2005'!F:F))</f>
        <v>1.3</v>
      </c>
    </row>
    <row r="166" spans="1:3" x14ac:dyDescent="0.2">
      <c r="A166" s="35" t="s">
        <v>235</v>
      </c>
      <c r="B166" s="36">
        <f>IF(ISERROR(AVERAGEIF('Données depuis 2005'!D:D,A166,'Données depuis 2005'!E:E)),"",AVERAGEIF('Données depuis 2005'!D:D,A166,'Données depuis 2005'!E:E))</f>
        <v>1.44</v>
      </c>
      <c r="C166" s="37">
        <f>IF(ISERROR(AVERAGEIF('Données depuis 2005'!D:D,A166,'Données depuis 2005'!F:F)),"",AVERAGEIF('Données depuis 2005'!D:D,A166,'Données depuis 2005'!F:F))</f>
        <v>1.3125000000000002</v>
      </c>
    </row>
    <row r="167" spans="1:3" x14ac:dyDescent="0.2">
      <c r="A167" s="35" t="s">
        <v>236</v>
      </c>
      <c r="B167" s="36">
        <f>IF(ISERROR(AVERAGEIF('Données depuis 2005'!D:D,A167,'Données depuis 2005'!E:E)),"",AVERAGEIF('Données depuis 2005'!D:D,A167,'Données depuis 2005'!E:E))</f>
        <v>1.46</v>
      </c>
      <c r="C167" s="37">
        <f>IF(ISERROR(AVERAGEIF('Données depuis 2005'!D:D,A167,'Données depuis 2005'!F:F)),"",AVERAGEIF('Données depuis 2005'!D:D,A167,'Données depuis 2005'!F:F))</f>
        <v>1.32</v>
      </c>
    </row>
    <row r="168" spans="1:3" x14ac:dyDescent="0.2">
      <c r="A168" s="35" t="s">
        <v>237</v>
      </c>
      <c r="B168" s="36">
        <f>IF(ISERROR(AVERAGEIF('Données depuis 2005'!D:D,A168,'Données depuis 2005'!E:E)),"",AVERAGEIF('Données depuis 2005'!D:D,A168,'Données depuis 2005'!E:E))</f>
        <v>1.464</v>
      </c>
      <c r="C168" s="37">
        <f>IF(ISERROR(AVERAGEIF('Données depuis 2005'!D:D,A168,'Données depuis 2005'!F:F)),"",AVERAGEIF('Données depuis 2005'!D:D,A168,'Données depuis 2005'!F:F))</f>
        <v>1.3360000000000001</v>
      </c>
    </row>
    <row r="169" spans="1:3" x14ac:dyDescent="0.2">
      <c r="A169" s="35" t="s">
        <v>238</v>
      </c>
      <c r="B169" s="36">
        <f>IF(ISERROR(AVERAGEIF('Données depuis 2005'!D:D,A169,'Données depuis 2005'!E:E)),"",AVERAGEIF('Données depuis 2005'!D:D,A169,'Données depuis 2005'!E:E))</f>
        <v>1.5125000000000002</v>
      </c>
      <c r="C169" s="37">
        <f>IF(ISERROR(AVERAGEIF('Données depuis 2005'!D:D,A169,'Données depuis 2005'!F:F)),"",AVERAGEIF('Données depuis 2005'!D:D,A169,'Données depuis 2005'!F:F))</f>
        <v>1.385</v>
      </c>
    </row>
    <row r="170" spans="1:3" x14ac:dyDescent="0.2">
      <c r="A170" s="35" t="s">
        <v>239</v>
      </c>
      <c r="B170" s="36">
        <f>IF(ISERROR(AVERAGEIF('Données depuis 2005'!D:D,A170,'Données depuis 2005'!E:E)),"",AVERAGEIF('Données depuis 2005'!D:D,A170,'Données depuis 2005'!E:E))</f>
        <v>1.4339999999999999</v>
      </c>
      <c r="C170" s="37">
        <f>IF(ISERROR(AVERAGEIF('Données depuis 2005'!D:D,A170,'Données depuis 2005'!F:F)),"",AVERAGEIF('Données depuis 2005'!D:D,A170,'Données depuis 2005'!F:F))</f>
        <v>1.3120000000000001</v>
      </c>
    </row>
    <row r="171" spans="1:3" x14ac:dyDescent="0.2">
      <c r="A171" s="35" t="s">
        <v>240</v>
      </c>
      <c r="B171" s="36">
        <f>IF(ISERROR(AVERAGEIF('Données depuis 2005'!D:D,A171,'Données depuis 2005'!E:E)),"",AVERAGEIF('Données depuis 2005'!D:D,A171,'Données depuis 2005'!E:E))</f>
        <v>1.4224999999999999</v>
      </c>
      <c r="C171" s="37">
        <f>IF(ISERROR(AVERAGEIF('Données depuis 2005'!D:D,A171,'Données depuis 2005'!F:F)),"",AVERAGEIF('Données depuis 2005'!D:D,A171,'Données depuis 2005'!F:F))</f>
        <v>1.29</v>
      </c>
    </row>
    <row r="172" spans="1:3" x14ac:dyDescent="0.2">
      <c r="A172" s="35" t="s">
        <v>241</v>
      </c>
      <c r="B172" s="36">
        <f>IF(ISERROR(AVERAGEIF('Données depuis 2005'!D:D,A172,'Données depuis 2005'!E:E)),"",AVERAGEIF('Données depuis 2005'!D:D,A172,'Données depuis 2005'!E:E))</f>
        <v>1.42</v>
      </c>
      <c r="C172" s="37">
        <f>IF(ISERROR(AVERAGEIF('Données depuis 2005'!D:D,A172,'Données depuis 2005'!F:F)),"",AVERAGEIF('Données depuis 2005'!D:D,A172,'Données depuis 2005'!F:F))</f>
        <v>1.2949999999999999</v>
      </c>
    </row>
    <row r="173" spans="1:3" x14ac:dyDescent="0.2">
      <c r="A173" s="35" t="s">
        <v>242</v>
      </c>
      <c r="B173" s="36">
        <f>IF(ISERROR(AVERAGEIF('Données depuis 2005'!D:D,A173,'Données depuis 2005'!E:E)),"",AVERAGEIF('Données depuis 2005'!D:D,A173,'Données depuis 2005'!E:E))</f>
        <v>1.4140000000000001</v>
      </c>
      <c r="C173" s="37">
        <f>IF(ISERROR(AVERAGEIF('Données depuis 2005'!D:D,A173,'Données depuis 2005'!F:F)),"",AVERAGEIF('Données depuis 2005'!D:D,A173,'Données depuis 2005'!F:F))</f>
        <v>1.29</v>
      </c>
    </row>
    <row r="174" spans="1:3" x14ac:dyDescent="0.2">
      <c r="A174" s="35" t="s">
        <v>243</v>
      </c>
      <c r="B174" s="36">
        <f>IF(ISERROR(AVERAGEIF('Données depuis 2005'!D:D,A174,'Données depuis 2005'!E:E)),"",AVERAGEIF('Données depuis 2005'!D:D,A174,'Données depuis 2005'!E:E))</f>
        <v>1.42</v>
      </c>
      <c r="C174" s="37">
        <f>IF(ISERROR(AVERAGEIF('Données depuis 2005'!D:D,A174,'Données depuis 2005'!F:F)),"",AVERAGEIF('Données depuis 2005'!D:D,A174,'Données depuis 2005'!F:F))</f>
        <v>1.2949999999999999</v>
      </c>
    </row>
    <row r="175" spans="1:3" x14ac:dyDescent="0.2">
      <c r="A175" s="35" t="s">
        <v>244</v>
      </c>
      <c r="B175" s="36">
        <f>IF(ISERROR(AVERAGEIF('Données depuis 2005'!D:D,A175,'Données depuis 2005'!E:E)),"",AVERAGEIF('Données depuis 2005'!D:D,A175,'Données depuis 2005'!E:E))</f>
        <v>1.4549999999999998</v>
      </c>
      <c r="C175" s="40">
        <f>IF(ISERROR(AVERAGEIF('Données depuis 2005'!D:D,A175,'Données depuis 2005'!F:F)),"",AVERAGEIF('Données depuis 2005'!D:D,A175,'Données depuis 2005'!F:F))</f>
        <v>1.335</v>
      </c>
    </row>
    <row r="176" spans="1:3" x14ac:dyDescent="0.2">
      <c r="A176" s="35" t="s">
        <v>245</v>
      </c>
      <c r="B176" s="36">
        <f>IF(ISERROR(AVERAGEIF('Données depuis 2005'!D:D,A176,'Données depuis 2005'!E:E)),"",AVERAGEIF('Données depuis 2005'!D:D,A176,'Données depuis 2005'!E:E))</f>
        <v>1.5900000000000003</v>
      </c>
      <c r="C176" s="37">
        <f>IF(ISERROR(AVERAGEIF('Données depuis 2005'!D:D,A176,'Données depuis 2005'!F:F)),"",AVERAGEIF('Données depuis 2005'!D:D,A176,'Données depuis 2005'!F:F))</f>
        <v>1.4849999999999999</v>
      </c>
    </row>
    <row r="177" spans="1:3" x14ac:dyDescent="0.2">
      <c r="A177" s="35" t="s">
        <v>246</v>
      </c>
      <c r="B177" s="36">
        <f>IF(ISERROR(AVERAGEIF('Données depuis 2005'!D:D,A177,'Données depuis 2005'!E:E)),"",AVERAGEIF('Données depuis 2005'!D:D,A177,'Données depuis 2005'!E:E))</f>
        <v>1.6320000000000001</v>
      </c>
      <c r="C177" s="37">
        <f>IF(ISERROR(AVERAGEIF('Données depuis 2005'!D:D,A177,'Données depuis 2005'!F:F)),"",AVERAGEIF('Données depuis 2005'!D:D,A177,'Données depuis 2005'!F:F))</f>
        <v>1.552</v>
      </c>
    </row>
    <row r="178" spans="1:3" x14ac:dyDescent="0.2">
      <c r="A178" s="35" t="s">
        <v>247</v>
      </c>
      <c r="B178" s="36">
        <f>IF(ISERROR(AVERAGEIF('Données depuis 2005'!D:D,A178,'Données depuis 2005'!E:E)),"",AVERAGEIF('Données depuis 2005'!D:D,A178,'Données depuis 2005'!E:E))</f>
        <v>1.6774999999999998</v>
      </c>
      <c r="C178" s="37">
        <f>IF(ISERROR(AVERAGEIF('Données depuis 2005'!D:D,A178,'Données depuis 2005'!F:F)),"",AVERAGEIF('Données depuis 2005'!D:D,A178,'Données depuis 2005'!F:F))</f>
        <v>1.6174999999999999</v>
      </c>
    </row>
    <row r="179" spans="1:3" x14ac:dyDescent="0.2">
      <c r="A179" s="35" t="s">
        <v>248</v>
      </c>
      <c r="B179" s="36">
        <f>IF(ISERROR(AVERAGEIF('Données depuis 2005'!D:D,A179,'Données depuis 2005'!E:E)),"",AVERAGEIF('Données depuis 2005'!D:D,A179,'Données depuis 2005'!E:E))</f>
        <v>1.7120000000000002</v>
      </c>
      <c r="C179" s="37">
        <f>IF(ISERROR(AVERAGEIF('Données depuis 2005'!D:D,A179,'Données depuis 2005'!F:F)),"",AVERAGEIF('Données depuis 2005'!D:D,A179,'Données depuis 2005'!F:F))</f>
        <v>1.65</v>
      </c>
    </row>
    <row r="180" spans="1:3" x14ac:dyDescent="0.2">
      <c r="A180" s="35" t="s">
        <v>249</v>
      </c>
      <c r="B180" s="36">
        <f>IF(ISERROR(AVERAGEIF('Données depuis 2005'!D:D,A180,'Données depuis 2005'!E:E)),"",AVERAGEIF('Données depuis 2005'!D:D,A180,'Données depuis 2005'!E:E))</f>
        <v>1.75</v>
      </c>
      <c r="C180" s="37">
        <f>IF(ISERROR(AVERAGEIF('Données depuis 2005'!D:D,A180,'Données depuis 2005'!F:F)),"",AVERAGEIF('Données depuis 2005'!D:D,A180,'Données depuis 2005'!F:F))</f>
        <v>1.6899999999999997</v>
      </c>
    </row>
    <row r="181" spans="1:3" x14ac:dyDescent="0.2">
      <c r="A181" s="35" t="s">
        <v>250</v>
      </c>
      <c r="B181" s="36">
        <f>IF(ISERROR(AVERAGEIF('Données depuis 2005'!D:D,A181,'Données depuis 2005'!E:E)),"",AVERAGEIF('Données depuis 2005'!D:D,A181,'Données depuis 2005'!E:E))</f>
        <v>1.8225</v>
      </c>
      <c r="C181" s="37">
        <f>IF(ISERROR(AVERAGEIF('Données depuis 2005'!D:D,A181,'Données depuis 2005'!F:F)),"",AVERAGEIF('Données depuis 2005'!D:D,A181,'Données depuis 2005'!F:F))</f>
        <v>1.7825000000000002</v>
      </c>
    </row>
    <row r="182" spans="1:3" x14ac:dyDescent="0.2">
      <c r="A182" s="35" t="s">
        <v>251</v>
      </c>
      <c r="B182" s="36">
        <f>IF(ISERROR(AVERAGEIF('Données depuis 2005'!D:D,A182,'Données depuis 2005'!E:E)),"",AVERAGEIF('Données depuis 2005'!D:D,A182,'Données depuis 2005'!E:E))</f>
        <v>1.8460000000000001</v>
      </c>
      <c r="C182" s="37">
        <f>IF(ISERROR(AVERAGEIF('Données depuis 2005'!D:D,A182,'Données depuis 2005'!F:F)),"",AVERAGEIF('Données depuis 2005'!D:D,A182,'Données depuis 2005'!F:F))</f>
        <v>1.81</v>
      </c>
    </row>
    <row r="183" spans="1:3" x14ac:dyDescent="0.2">
      <c r="A183" s="35" t="s">
        <v>252</v>
      </c>
      <c r="B183" s="36">
        <f>IF(ISERROR(AVERAGEIF('Données depuis 2005'!D:D,A183,'Données depuis 2005'!E:E)),"",AVERAGEIF('Données depuis 2005'!D:D,A183,'Données depuis 2005'!E:E))</f>
        <v>1.8325000000000002</v>
      </c>
      <c r="C183" s="37">
        <f>IF(ISERROR(AVERAGEIF('Données depuis 2005'!D:D,A183,'Données depuis 2005'!F:F)),"",AVERAGEIF('Données depuis 2005'!D:D,A183,'Données depuis 2005'!F:F))</f>
        <v>1.8025000000000002</v>
      </c>
    </row>
    <row r="184" spans="1:3" x14ac:dyDescent="0.2">
      <c r="A184" s="35" t="s">
        <v>253</v>
      </c>
      <c r="B184" s="36">
        <f>IF(ISERROR(AVERAGEIF('Données depuis 2005'!D:D,A184,'Données depuis 2005'!E:E)),"",AVERAGEIF('Données depuis 2005'!D:D,A184,'Données depuis 2005'!E:E))</f>
        <v>1.7950000000000002</v>
      </c>
      <c r="C184" s="37">
        <f>IF(ISERROR(AVERAGEIF('Données depuis 2005'!D:D,A184,'Données depuis 2005'!F:F)),"",AVERAGEIF('Données depuis 2005'!D:D,A184,'Données depuis 2005'!F:F))</f>
        <v>1.8025</v>
      </c>
    </row>
    <row r="185" spans="1:3" x14ac:dyDescent="0.2">
      <c r="A185" s="35" t="s">
        <v>260</v>
      </c>
      <c r="B185" s="36">
        <f>IF(ISERROR(AVERAGEIF('Données depuis 2005'!D:D,A185,'Données depuis 2005'!E:E)),"",AVERAGEIF('Données depuis 2005'!D:D,A185,'Données depuis 2005'!E:E))</f>
        <v>1.736</v>
      </c>
      <c r="C185" s="37">
        <f>IF(ISERROR(AVERAGEIF('Données depuis 2005'!D:D,A185,'Données depuis 2005'!F:F)),"",AVERAGEIF('Données depuis 2005'!D:D,A185,'Données depuis 2005'!F:F))</f>
        <v>1.6919999999999997</v>
      </c>
    </row>
    <row r="186" spans="1:3" x14ac:dyDescent="0.2">
      <c r="A186" s="35" t="s">
        <v>261</v>
      </c>
      <c r="B186" s="36">
        <f>IF(ISERROR(AVERAGEIF('Données depuis 2005'!D:D,A186,'Données depuis 2005'!E:E)),"",AVERAGEIF('Données depuis 2005'!D:D,A186,'Données depuis 2005'!E:E))</f>
        <v>1.6600000000000001</v>
      </c>
      <c r="C186" s="37">
        <f>IF(ISERROR(AVERAGEIF('Données depuis 2005'!D:D,A186,'Données depuis 2005'!F:F)),"",AVERAGEIF('Données depuis 2005'!D:D,A186,'Données depuis 2005'!F:F))</f>
        <v>1.59</v>
      </c>
    </row>
    <row r="187" spans="1:3" x14ac:dyDescent="0.2">
      <c r="A187" s="35" t="s">
        <v>262</v>
      </c>
      <c r="B187" s="36">
        <f>IF(ISERROR(AVERAGEIF('Données depuis 2005'!D:D,A187,'Données depuis 2005'!E:E)),"",AVERAGEIF('Données depuis 2005'!D:D,A187,'Données depuis 2005'!E:E))</f>
        <v>1.7424999999999999</v>
      </c>
      <c r="C187" s="40">
        <f>IF(ISERROR(AVERAGEIF('Données depuis 2005'!D:D,A187,'Données depuis 2005'!F:F)),"",AVERAGEIF('Données depuis 2005'!D:D,A187,'Données depuis 2005'!F:F))</f>
        <v>1.66</v>
      </c>
    </row>
    <row r="188" spans="1:3" x14ac:dyDescent="0.2">
      <c r="A188" s="35" t="s">
        <v>263</v>
      </c>
      <c r="B188" s="36">
        <f>IF(ISERROR(AVERAGEIF('Données depuis 2005'!D:D,A188,'Données depuis 2005'!E:E)),"",AVERAGEIF('Données depuis 2005'!D:D,A188,'Données depuis 2005'!E:E))</f>
        <v>1.722</v>
      </c>
      <c r="C188" s="37">
        <f>IF(ISERROR(AVERAGEIF('Données depuis 2005'!D:D,A188,'Données depuis 2005'!F:F)),"",AVERAGEIF('Données depuis 2005'!D:D,A188,'Données depuis 2005'!F:F))</f>
        <v>1.6379999999999999</v>
      </c>
    </row>
    <row r="189" spans="1:3" x14ac:dyDescent="0.2">
      <c r="A189" s="35" t="s">
        <v>264</v>
      </c>
      <c r="B189" s="36">
        <f>IF(ISERROR(AVERAGEIF('Données depuis 2005'!D:D,A189,'Données depuis 2005'!E:E)),"",AVERAGEIF('Données depuis 2005'!D:D,A189,'Données depuis 2005'!E:E))</f>
        <v>1.6475</v>
      </c>
      <c r="C189" s="37">
        <f>IF(ISERROR(AVERAGEIF('Données depuis 2005'!D:D,A189,'Données depuis 2005'!F:F)),"",AVERAGEIF('Données depuis 2005'!D:D,A189,'Données depuis 2005'!F:F))</f>
        <v>1.51</v>
      </c>
    </row>
    <row r="190" spans="1:3" x14ac:dyDescent="0.2">
      <c r="A190" s="35" t="s">
        <v>265</v>
      </c>
      <c r="B190" s="36">
        <f>IF(ISERROR(AVERAGEIF('Données depuis 2005'!D:D,A190,'Données depuis 2005'!E:E)),"",AVERAGEIF('Données depuis 2005'!D:D,A190,'Données depuis 2005'!E:E))</f>
        <v>1.615</v>
      </c>
      <c r="C190" s="37">
        <f>IF(ISERROR(AVERAGEIF('Données depuis 2005'!D:D,A190,'Données depuis 2005'!F:F)),"",AVERAGEIF('Données depuis 2005'!D:D,A190,'Données depuis 2005'!F:F))</f>
        <v>1.47</v>
      </c>
    </row>
    <row r="191" spans="1:3" x14ac:dyDescent="0.2">
      <c r="A191" s="35" t="s">
        <v>266</v>
      </c>
      <c r="B191" s="36">
        <f>IF(ISERROR(AVERAGEIF('Données depuis 2005'!D:D,A191,'Données depuis 2005'!E:E)),"",AVERAGEIF('Données depuis 2005'!D:D,A191,'Données depuis 2005'!E:E))</f>
        <v>1.6060000000000003</v>
      </c>
      <c r="C191" s="37">
        <f>IF(ISERROR(AVERAGEIF('Données depuis 2005'!D:D,A191,'Données depuis 2005'!F:F)),"",AVERAGEIF('Données depuis 2005'!D:D,A191,'Données depuis 2005'!F:F))</f>
        <v>1.452</v>
      </c>
    </row>
    <row r="192" spans="1:3" x14ac:dyDescent="0.2">
      <c r="A192" s="35" t="s">
        <v>267</v>
      </c>
      <c r="B192" s="36">
        <f>IF(ISERROR(AVERAGEIF('Données depuis 2005'!D:D,A192,'Données depuis 2005'!E:E)),"",AVERAGEIF('Données depuis 2005'!D:D,A192,'Données depuis 2005'!E:E))</f>
        <v>1.5925</v>
      </c>
      <c r="C192" s="37">
        <f>IF(ISERROR(AVERAGEIF('Données depuis 2005'!D:D,A192,'Données depuis 2005'!F:F)),"",AVERAGEIF('Données depuis 2005'!D:D,A192,'Données depuis 2005'!F:F))</f>
        <v>1.4324999999999999</v>
      </c>
    </row>
    <row r="193" spans="1:3" x14ac:dyDescent="0.2">
      <c r="A193" s="35" t="s">
        <v>268</v>
      </c>
      <c r="B193" s="36">
        <f>IF(ISERROR(AVERAGEIF('Données depuis 2005'!D:D,A193,'Données depuis 2005'!E:E)),"",AVERAGEIF('Données depuis 2005'!D:D,A193,'Données depuis 2005'!E:E))</f>
        <v>1.64</v>
      </c>
      <c r="C193" s="37">
        <f>IF(ISERROR(AVERAGEIF('Données depuis 2005'!D:D,A193,'Données depuis 2005'!F:F)),"",AVERAGEIF('Données depuis 2005'!D:D,A193,'Données depuis 2005'!F:F))</f>
        <v>1.518</v>
      </c>
    </row>
    <row r="194" spans="1:3" x14ac:dyDescent="0.2">
      <c r="A194" s="35" t="s">
        <v>269</v>
      </c>
      <c r="B194" s="36">
        <f>IF(ISERROR(AVERAGEIF('Données depuis 2005'!D:D,A194,'Données depuis 2005'!E:E)),"",AVERAGEIF('Données depuis 2005'!D:D,A194,'Données depuis 2005'!E:E))</f>
        <v>1.63</v>
      </c>
      <c r="C194" s="37">
        <f>IF(ISERROR(AVERAGEIF('Données depuis 2005'!D:D,A194,'Données depuis 2005'!F:F)),"",AVERAGEIF('Données depuis 2005'!D:D,A194,'Données depuis 2005'!F:F))</f>
        <v>1.4824999999999999</v>
      </c>
    </row>
    <row r="195" spans="1:3" x14ac:dyDescent="0.2">
      <c r="A195" s="35" t="s">
        <v>270</v>
      </c>
      <c r="B195" s="36">
        <f>IF(ISERROR(AVERAGEIF('Données depuis 2005'!D:D,A195,'Données depuis 2005'!E:E)),"",AVERAGEIF('Données depuis 2005'!D:D,A195,'Données depuis 2005'!E:E))</f>
        <v>1.5925000000000002</v>
      </c>
      <c r="C195" s="37">
        <f>IF(ISERROR(AVERAGEIF('Données depuis 2005'!D:D,A195,'Données depuis 2005'!F:F)),"",AVERAGEIF('Données depuis 2005'!D:D,A195,'Données depuis 2005'!F:F))</f>
        <v>1.4324999999999999</v>
      </c>
    </row>
    <row r="196" spans="1:3" x14ac:dyDescent="0.2">
      <c r="A196" s="35" t="s">
        <v>271</v>
      </c>
      <c r="B196" s="36">
        <f>IF(ISERROR(AVERAGEIF('Données depuis 2005'!D:D,A196,'Données depuis 2005'!E:E)),"",AVERAGEIF('Données depuis 2005'!D:D,A196,'Données depuis 2005'!E:E))</f>
        <v>1.5559999999999998</v>
      </c>
      <c r="C196" s="37">
        <f>IF(ISERROR(AVERAGEIF('Données depuis 2005'!D:D,A196,'Données depuis 2005'!F:F)),"",AVERAGEIF('Données depuis 2005'!D:D,A196,'Données depuis 2005'!F:F))</f>
        <v>1.3380000000000001</v>
      </c>
    </row>
    <row r="197" spans="1:3" x14ac:dyDescent="0.2">
      <c r="A197" s="35" t="s">
        <v>272</v>
      </c>
      <c r="B197" s="36">
        <f>IF(ISERROR(AVERAGEIF('Données depuis 2005'!D:D,A197,'Données depuis 2005'!E:E)),"",AVERAGEIF('Données depuis 2005'!D:D,A197,'Données depuis 2005'!E:E))</f>
        <v>1.5375000000000001</v>
      </c>
      <c r="C197" s="37">
        <f>IF(ISERROR(AVERAGEIF('Données depuis 2005'!D:D,A197,'Données depuis 2005'!F:F)),"",AVERAGEIF('Données depuis 2005'!D:D,A197,'Données depuis 2005'!F:F))</f>
        <v>1.33</v>
      </c>
    </row>
    <row r="198" spans="1:3" x14ac:dyDescent="0.2">
      <c r="A198" s="35" t="s">
        <v>273</v>
      </c>
      <c r="B198" s="36">
        <f>IF(ISERROR(AVERAGEIF('Données depuis 2005'!D:D,A198,'Données depuis 2005'!E:E)),"",AVERAGEIF('Données depuis 2005'!D:D,A198,'Données depuis 2005'!E:E))</f>
        <v>1.51</v>
      </c>
      <c r="C198" s="37">
        <f>IF(ISERROR(AVERAGEIF('Données depuis 2005'!D:D,A198,'Données depuis 2005'!F:F)),"",AVERAGEIF('Données depuis 2005'!D:D,A198,'Données depuis 2005'!F:F))</f>
        <v>1.335</v>
      </c>
    </row>
    <row r="199" spans="1:3" x14ac:dyDescent="0.2">
      <c r="A199" s="35" t="s">
        <v>274</v>
      </c>
      <c r="B199" s="36">
        <f>IF(ISERROR(AVERAGEIF('Données depuis 2005'!D:D,A199,'Données depuis 2005'!E:E)),"",AVERAGEIF('Données depuis 2005'!D:D,A199,'Données depuis 2005'!E:E))</f>
        <v>1.59</v>
      </c>
      <c r="C199" s="40">
        <f>IF(ISERROR(AVERAGEIF('Données depuis 2005'!D:D,A199,'Données depuis 2005'!F:F)),"",AVERAGEIF('Données depuis 2005'!D:D,A199,'Données depuis 2005'!F:F))</f>
        <v>1.4259999999999997</v>
      </c>
    </row>
    <row r="200" spans="1:3" x14ac:dyDescent="0.2">
      <c r="A200" s="35" t="s">
        <v>275</v>
      </c>
      <c r="B200" s="36">
        <f>IF(ISERROR(AVERAGEIF('Données depuis 2005'!D:D,A200,'Données depuis 2005'!E:E)),"",AVERAGEIF('Données depuis 2005'!D:D,A200,'Données depuis 2005'!E:E))</f>
        <v>1.67</v>
      </c>
      <c r="C200" s="37">
        <f>IF(ISERROR(AVERAGEIF('Données depuis 2005'!D:D,A200,'Données depuis 2005'!F:F)),"",AVERAGEIF('Données depuis 2005'!D:D,A200,'Données depuis 2005'!F:F))</f>
        <v>1.5325</v>
      </c>
    </row>
    <row r="201" spans="1:3" x14ac:dyDescent="0.2">
      <c r="A201" s="35" t="s">
        <v>276</v>
      </c>
      <c r="B201" s="36">
        <f>IF(ISERROR(AVERAGEIF('Données depuis 2005'!D:D,A201,'Données depuis 2005'!E:E)),"",AVERAGEIF('Données depuis 2005'!D:D,A201,'Données depuis 2005'!E:E))</f>
        <v>1.7549999999999999</v>
      </c>
      <c r="C201" s="37">
        <f>IF(ISERROR(AVERAGEIF('Données depuis 2005'!D:D,A201,'Données depuis 2005'!F:F)),"",AVERAGEIF('Données depuis 2005'!D:D,A201,'Données depuis 2005'!F:F))</f>
        <v>1.6475</v>
      </c>
    </row>
    <row r="202" spans="1:3" x14ac:dyDescent="0.2">
      <c r="A202" s="35" t="s">
        <v>277</v>
      </c>
      <c r="B202" s="36">
        <f>IF(ISERROR(AVERAGEIF('Données depuis 2005'!D:D,A202,'Données depuis 2005'!E:E)),"",AVERAGEIF('Données depuis 2005'!D:D,A202,'Données depuis 2005'!E:E))</f>
        <v>1.748</v>
      </c>
      <c r="C202" s="37">
        <f>IF(ISERROR(AVERAGEIF('Données depuis 2005'!D:D,A202,'Données depuis 2005'!F:F)),"",AVERAGEIF('Données depuis 2005'!D:D,A202,'Données depuis 2005'!F:F))</f>
        <v>1.6560000000000001</v>
      </c>
    </row>
    <row r="203" spans="1:3" x14ac:dyDescent="0.2">
      <c r="A203" s="35" t="s">
        <v>278</v>
      </c>
      <c r="B203" s="36">
        <f>IF(ISERROR(AVERAGEIF('Données depuis 2005'!D:D,A203,'Données depuis 2005'!E:E)),"",AVERAGEIF('Données depuis 2005'!D:D,A203,'Données depuis 2005'!E:E))</f>
        <v>1.6775</v>
      </c>
      <c r="C203" s="37">
        <f>IF(ISERROR(AVERAGEIF('Données depuis 2005'!D:D,A203,'Données depuis 2005'!F:F)),"",AVERAGEIF('Données depuis 2005'!D:D,A203,'Données depuis 2005'!F:F))</f>
        <v>1.52</v>
      </c>
    </row>
    <row r="204" spans="1:3" x14ac:dyDescent="0.2">
      <c r="A204" s="35" t="s">
        <v>279</v>
      </c>
      <c r="B204" s="36">
        <f>IF(ISERROR(AVERAGEIF('Données depuis 2005'!D:D,A204,'Données depuis 2005'!E:E)),"",AVERAGEIF('Données depuis 2005'!D:D,A204,'Données depuis 2005'!E:E))</f>
        <v>1.6175000000000002</v>
      </c>
      <c r="C204" s="37">
        <f>IF(ISERROR(AVERAGEIF('Données depuis 2005'!D:D,A204,'Données depuis 2005'!F:F)),"",AVERAGEIF('Données depuis 2005'!D:D,A204,'Données depuis 2005'!F:F))</f>
        <v>1.47</v>
      </c>
    </row>
    <row r="205" spans="1:3" x14ac:dyDescent="0.2">
      <c r="A205" s="35" t="s">
        <v>280</v>
      </c>
      <c r="B205" s="36">
        <f>IF(ISERROR(AVERAGEIF('Données depuis 2005'!D:D,A205,'Données depuis 2005'!E:E)),"",AVERAGEIF('Données depuis 2005'!D:D,A205,'Données depuis 2005'!E:E))</f>
        <v>1.6140000000000001</v>
      </c>
      <c r="C205" s="37">
        <f>IF(ISERROR(AVERAGEIF('Données depuis 2005'!D:D,A205,'Données depuis 2005'!F:F)),"",AVERAGEIF('Données depuis 2005'!D:D,A205,'Données depuis 2005'!F:F))</f>
        <v>1.45</v>
      </c>
    </row>
    <row r="206" spans="1:3" x14ac:dyDescent="0.2">
      <c r="A206" s="35" t="s">
        <v>281</v>
      </c>
      <c r="B206" s="36">
        <f>IF(ISERROR(AVERAGEIF('Données depuis 2005'!D:D,A206,'Données depuis 2005'!E:E)),"",AVERAGEIF('Données depuis 2005'!D:D,A206,'Données depuis 2005'!E:E))</f>
        <v>1.5575000000000001</v>
      </c>
      <c r="C206" s="37">
        <f>IF(ISERROR(AVERAGEIF('Données depuis 2005'!D:D,A206,'Données depuis 2005'!F:F)),"",AVERAGEIF('Données depuis 2005'!D:D,A206,'Données depuis 2005'!F:F))</f>
        <v>1.35</v>
      </c>
    </row>
    <row r="207" spans="1:3" x14ac:dyDescent="0.2">
      <c r="A207" s="35" t="s">
        <v>282</v>
      </c>
      <c r="B207" s="36">
        <f>IF(ISERROR(AVERAGEIF('Données depuis 2005'!D:D,A207,'Données depuis 2005'!E:E)),"",AVERAGEIF('Données depuis 2005'!D:D,A207,'Données depuis 2005'!E:E))</f>
        <v>1.5725000000000002</v>
      </c>
      <c r="C207" s="37">
        <f>IF(ISERROR(AVERAGEIF('Données depuis 2005'!D:D,A207,'Données depuis 2005'!F:F)),"",AVERAGEIF('Données depuis 2005'!D:D,A207,'Données depuis 2005'!F:F))</f>
        <v>1.3325</v>
      </c>
    </row>
    <row r="208" spans="1:3" x14ac:dyDescent="0.2">
      <c r="A208" s="35" t="s">
        <v>283</v>
      </c>
      <c r="B208" s="36">
        <f>IF(ISERROR(AVERAGEIF('Données depuis 2005'!D:D,A208,'Données depuis 2005'!E:E)),"",AVERAGEIF('Données depuis 2005'!D:D,A208,'Données depuis 2005'!E:E))</f>
        <v>1.5859999999999999</v>
      </c>
      <c r="C208" s="37">
        <f>IF(ISERROR(AVERAGEIF('Données depuis 2005'!D:D,A208,'Données depuis 2005'!F:F)),"",AVERAGEIF('Données depuis 2005'!D:D,A208,'Données depuis 2005'!F:F))</f>
        <v>1.35</v>
      </c>
    </row>
    <row r="209" spans="1:3" x14ac:dyDescent="0.2">
      <c r="A209" s="35" t="s">
        <v>284</v>
      </c>
      <c r="B209" s="36">
        <f>IF(ISERROR(AVERAGEIF('Données depuis 2005'!D:D,A209,'Données depuis 2005'!E:E)),"",AVERAGEIF('Données depuis 2005'!D:D,A209,'Données depuis 2005'!E:E))</f>
        <v>1.5725000000000002</v>
      </c>
      <c r="C209" s="37">
        <f>IF(ISERROR(AVERAGEIF('Données depuis 2005'!D:D,A209,'Données depuis 2005'!F:F)),"",AVERAGEIF('Données depuis 2005'!D:D,A209,'Données depuis 2005'!F:F))</f>
        <v>1.3575000000000002</v>
      </c>
    </row>
    <row r="210" spans="1:3" x14ac:dyDescent="0.2">
      <c r="A210" s="35" t="s">
        <v>285</v>
      </c>
      <c r="B210" s="36">
        <f>IF(ISERROR(AVERAGEIF('Données depuis 2005'!D:D,A210,'Données depuis 2005'!E:E)),"",AVERAGEIF('Données depuis 2005'!D:D,A210,'Données depuis 2005'!E:E))</f>
        <v>1.5825</v>
      </c>
      <c r="C210" s="37">
        <f>IF(ISERROR(AVERAGEIF('Données depuis 2005'!D:D,A210,'Données depuis 2005'!F:F)),"",AVERAGEIF('Données depuis 2005'!D:D,A210,'Données depuis 2005'!F:F))</f>
        <v>1.3674999999999999</v>
      </c>
    </row>
    <row r="211" spans="1:3" x14ac:dyDescent="0.2">
      <c r="A211" s="35" t="s">
        <v>286</v>
      </c>
      <c r="B211" s="36">
        <f>IF(ISERROR(AVERAGEIF('Données depuis 2005'!D:D,A211,'Données depuis 2005'!E:E)),"",AVERAGEIF('Données depuis 2005'!D:D,A211,'Données depuis 2005'!E:E))</f>
        <v>1.702</v>
      </c>
      <c r="C211" s="37">
        <f>IF(ISERROR(AVERAGEIF('Données depuis 2005'!D:D,A211,'Données depuis 2005'!F:F)),"",AVERAGEIF('Données depuis 2005'!D:D,A211,'Données depuis 2005'!F:F))</f>
        <v>1.532</v>
      </c>
    </row>
    <row r="212" spans="1:3" x14ac:dyDescent="0.2">
      <c r="A212" s="35" t="s">
        <v>287</v>
      </c>
      <c r="B212" s="36">
        <f>IF(ISERROR(AVERAGEIF('Données depuis 2005'!D:D,A212,'Données depuis 2005'!E:E)),"",AVERAGEIF('Données depuis 2005'!D:D,A212,'Données depuis 2005'!E:E))</f>
        <v>1.87</v>
      </c>
      <c r="C212" s="37">
        <f>IF(ISERROR(AVERAGEIF('Données depuis 2005'!D:D,A212,'Données depuis 2005'!F:F)),"",AVERAGEIF('Données depuis 2005'!D:D,A212,'Données depuis 2005'!F:F))</f>
        <v>1.7975000000000003</v>
      </c>
    </row>
    <row r="213" spans="1:3" x14ac:dyDescent="0.2">
      <c r="A213" s="35" t="s">
        <v>288</v>
      </c>
      <c r="B213" s="36">
        <f>IF(ISERROR(AVERAGEIF('Données depuis 2005'!D:D,A213,'Données depuis 2005'!E:E)),"",AVERAGEIF('Données depuis 2005'!D:D,A213,'Données depuis 2005'!E:E))</f>
        <v>1.9049999999999998</v>
      </c>
      <c r="C213" s="37">
        <f>IF(ISERROR(AVERAGEIF('Données depuis 2005'!D:D,A213,'Données depuis 2005'!F:F)),"",AVERAGEIF('Données depuis 2005'!D:D,A213,'Données depuis 2005'!F:F))</f>
        <v>1.8150000000000002</v>
      </c>
    </row>
    <row r="214" spans="1:3" x14ac:dyDescent="0.2">
      <c r="A214" s="35" t="s">
        <v>289</v>
      </c>
      <c r="B214" s="36">
        <f>IF(ISERROR(AVERAGEIF('Données depuis 2005'!D:D,A214,'Données depuis 2005'!E:E)),"",AVERAGEIF('Données depuis 2005'!D:D,A214,'Données depuis 2005'!E:E))</f>
        <v>2.004</v>
      </c>
      <c r="C214" s="37">
        <f>IF(ISERROR(AVERAGEIF('Données depuis 2005'!D:D,A214,'Données depuis 2005'!F:F)),"",AVERAGEIF('Données depuis 2005'!D:D,A214,'Données depuis 2005'!F:F))</f>
        <v>1.8320000000000001</v>
      </c>
    </row>
    <row r="215" spans="1:3" x14ac:dyDescent="0.2">
      <c r="A215" s="35" t="s">
        <v>290</v>
      </c>
      <c r="B215" s="36">
        <f>IF(ISERROR(AVERAGEIF('Données depuis 2005'!D:D,A215,'Données depuis 2005'!E:E)),"",AVERAGEIF('Données depuis 2005'!D:D,A215,'Données depuis 2005'!E:E))</f>
        <v>2.11</v>
      </c>
      <c r="C215" s="37">
        <f>IF(ISERROR(AVERAGEIF('Données depuis 2005'!D:D,A215,'Données depuis 2005'!F:F)),"",AVERAGEIF('Données depuis 2005'!D:D,A215,'Données depuis 2005'!F:F))</f>
        <v>1.9624999999999999</v>
      </c>
    </row>
    <row r="216" spans="1:3" x14ac:dyDescent="0.2">
      <c r="A216" s="35" t="s">
        <v>291</v>
      </c>
      <c r="B216" s="36">
        <f>IF(ISERROR(AVERAGEIF('Données depuis 2005'!D:D,A216,'Données depuis 2005'!E:E)),"",AVERAGEIF('Données depuis 2005'!D:D,A216,'Données depuis 2005'!E:E))</f>
        <v>2.2239999999999998</v>
      </c>
      <c r="C216" s="37">
        <f>IF(ISERROR(AVERAGEIF('Données depuis 2005'!D:D,A216,'Données depuis 2005'!F:F)),"",AVERAGEIF('Données depuis 2005'!D:D,A216,'Données depuis 2005'!F:F))</f>
        <v>2.0720000000000001</v>
      </c>
    </row>
    <row r="217" spans="1:3" x14ac:dyDescent="0.2">
      <c r="A217" s="35" t="s">
        <v>292</v>
      </c>
      <c r="B217" s="36">
        <f>IF(ISERROR(AVERAGEIF('Données depuis 2005'!D:D,A217,'Données depuis 2005'!E:E)),"",AVERAGEIF('Données depuis 2005'!D:D,A217,'Données depuis 2005'!E:E))</f>
        <v>2.3125</v>
      </c>
      <c r="C217" s="37">
        <f>IF(ISERROR(AVERAGEIF('Données depuis 2005'!D:D,A217,'Données depuis 2005'!F:F)),"",AVERAGEIF('Données depuis 2005'!D:D,A217,'Données depuis 2005'!F:F))</f>
        <v>2.145</v>
      </c>
    </row>
    <row r="218" spans="1:3" x14ac:dyDescent="0.2">
      <c r="A218" s="35" t="s">
        <v>293</v>
      </c>
      <c r="B218" s="36">
        <f>IF(ISERROR(AVERAGEIF('Données depuis 2005'!D:D,A218,'Données depuis 2005'!E:E)),"",AVERAGEIF('Données depuis 2005'!D:D,A218,'Données depuis 2005'!E:E))</f>
        <v>2.29</v>
      </c>
      <c r="C218" s="37">
        <f>IF(ISERROR(AVERAGEIF('Données depuis 2005'!D:D,A218,'Données depuis 2005'!F:F)),"",AVERAGEIF('Données depuis 2005'!D:D,A218,'Données depuis 2005'!F:F))</f>
        <v>2.14</v>
      </c>
    </row>
    <row r="219" spans="1:3" x14ac:dyDescent="0.2">
      <c r="A219" s="35" t="s">
        <v>294</v>
      </c>
      <c r="B219" s="36">
        <f>IF(ISERROR(AVERAGEIF('Données depuis 2005'!D:D,A219,'Données depuis 2005'!E:E)),"",AVERAGEIF('Données depuis 2005'!D:D,A219,'Données depuis 2005'!E:E))</f>
        <v>2.13</v>
      </c>
      <c r="C219" s="37">
        <f>IF(ISERROR(AVERAGEIF('Données depuis 2005'!D:D,A219,'Données depuis 2005'!F:F)),"",AVERAGEIF('Données depuis 2005'!D:D,A219,'Données depuis 2005'!F:F))</f>
        <v>1.968</v>
      </c>
    </row>
    <row r="220" spans="1:3" x14ac:dyDescent="0.2">
      <c r="A220" s="35" t="s">
        <v>295</v>
      </c>
      <c r="B220" s="36">
        <f>IF(ISERROR(AVERAGEIF('Données depuis 2005'!D:D,A220,'Données depuis 2005'!E:E)),"",AVERAGEIF('Données depuis 2005'!D:D,A220,'Données depuis 2005'!E:E))</f>
        <v>2.1049999999999995</v>
      </c>
      <c r="C220" s="37">
        <f>IF(ISERROR(AVERAGEIF('Données depuis 2005'!D:D,A220,'Données depuis 2005'!F:F)),"",AVERAGEIF('Données depuis 2005'!D:D,A220,'Données depuis 2005'!F:F))</f>
        <v>1.9325000000000001</v>
      </c>
    </row>
    <row r="221" spans="1:3" x14ac:dyDescent="0.2">
      <c r="A221" s="35" t="s">
        <v>305</v>
      </c>
      <c r="B221" s="36">
        <f>IF(ISERROR(AVERAGEIF('Données depuis 2005'!D:D,A221,'Données depuis 2005'!E:E)),"",AVERAGEIF('Données depuis 2005'!D:D,A221,'Données depuis 2005'!E:E))</f>
        <v>2.1550000000000002</v>
      </c>
      <c r="C221" s="37">
        <f>IF(ISERROR(AVERAGEIF('Données depuis 2005'!D:D,A221,'Données depuis 2005'!F:F)),"",AVERAGEIF('Données depuis 2005'!D:D,A221,'Données depuis 2005'!F:F))</f>
        <v>2</v>
      </c>
    </row>
    <row r="222" spans="1:3" x14ac:dyDescent="0.2">
      <c r="A222" s="35" t="s">
        <v>306</v>
      </c>
      <c r="B222" s="36">
        <f>IF(ISERROR(AVERAGEIF('Données depuis 2005'!D:D,A222,'Données depuis 2005'!E:E)),"",AVERAGEIF('Données depuis 2005'!D:D,A222,'Données depuis 2005'!E:E))</f>
        <v>2.4050000000000002</v>
      </c>
      <c r="C222" s="37">
        <f>IF(ISERROR(AVERAGEIF('Données depuis 2005'!D:D,A222,'Données depuis 2005'!F:F)),"",AVERAGEIF('Données depuis 2005'!D:D,A222,'Données depuis 2005'!F:F))</f>
        <v>2.1924999999999999</v>
      </c>
    </row>
    <row r="223" spans="1:3" x14ac:dyDescent="0.2">
      <c r="A223" s="35" t="s">
        <v>307</v>
      </c>
      <c r="B223" s="36">
        <f>IF(ISERROR(AVERAGEIF('Données depuis 2005'!D:D,A223,'Données depuis 2005'!E:E)),"",AVERAGEIF('Données depuis 2005'!D:D,A223,'Données depuis 2005'!E:E))</f>
        <v>2.6179999999999999</v>
      </c>
      <c r="C223" s="37">
        <f>IF(ISERROR(AVERAGEIF('Données depuis 2005'!D:D,A223,'Données depuis 2005'!F:F)),"",AVERAGEIF('Données depuis 2005'!D:D,A223,'Données depuis 2005'!F:F))</f>
        <v>2.4079999999999999</v>
      </c>
    </row>
    <row r="224" spans="1:3" x14ac:dyDescent="0.2">
      <c r="A224" s="35" t="s">
        <v>308</v>
      </c>
      <c r="B224" s="36">
        <f>IF(ISERROR(AVERAGEIF('Données depuis 2005'!D:D,A224,'Données depuis 2005'!E:E)),"",AVERAGEIF('Données depuis 2005'!D:D,A224,'Données depuis 2005'!E:E))</f>
        <v>2.645</v>
      </c>
      <c r="C224" s="37">
        <f>IF(ISERROR(AVERAGEIF('Données depuis 2005'!D:D,A224,'Données depuis 2005'!F:F)),"",AVERAGEIF('Données depuis 2005'!D:D,A224,'Données depuis 2005'!F:F))</f>
        <v>2.4474999999999998</v>
      </c>
    </row>
    <row r="225" spans="1:3" x14ac:dyDescent="0.2">
      <c r="A225" s="35" t="s">
        <v>309</v>
      </c>
      <c r="B225" s="36">
        <f>IF(ISERROR(AVERAGEIF('Données depuis 2005'!D:D,A225,'Données depuis 2005'!E:E)),"",AVERAGEIF('Données depuis 2005'!D:D,A225,'Données depuis 2005'!E:E))</f>
        <v>2.464</v>
      </c>
      <c r="C225" s="37">
        <f>IF(ISERROR(AVERAGEIF('Données depuis 2005'!D:D,A225,'Données depuis 2005'!F:F)),"",AVERAGEIF('Données depuis 2005'!D:D,A225,'Données depuis 2005'!F:F))</f>
        <v>2.2999999999999998</v>
      </c>
    </row>
    <row r="226" spans="1:3" x14ac:dyDescent="0.2">
      <c r="A226" s="35" t="s">
        <v>310</v>
      </c>
      <c r="B226" s="36">
        <f>IF(ISERROR(AVERAGEIF('Données depuis 2005'!D:D,A226,'Données depuis 2005'!E:E)),"",AVERAGEIF('Données depuis 2005'!D:D,A226,'Données depuis 2005'!E:E))</f>
        <v>2.5150000000000001</v>
      </c>
      <c r="C226" s="37">
        <f>IF(ISERROR(AVERAGEIF('Données depuis 2005'!D:D,A226,'Données depuis 2005'!F:F)),"",AVERAGEIF('Données depuis 2005'!D:D,A226,'Données depuis 2005'!F:F))</f>
        <v>2.33</v>
      </c>
    </row>
    <row r="227" spans="1:3" x14ac:dyDescent="0.2">
      <c r="A227" s="35" t="s">
        <v>311</v>
      </c>
      <c r="B227" s="36">
        <f>IF(ISERROR(AVERAGEIF('Données depuis 2005'!D:D,A227,'Données depuis 2005'!E:E)),"",AVERAGEIF('Données depuis 2005'!D:D,A227,'Données depuis 2005'!E:E))</f>
        <v>2.625</v>
      </c>
      <c r="C227" s="37">
        <f>IF(ISERROR(AVERAGEIF('Données depuis 2005'!D:D,A227,'Données depuis 2005'!F:F)),"",AVERAGEIF('Données depuis 2005'!D:D,A227,'Données depuis 2005'!F:F))</f>
        <v>2.4324999999999997</v>
      </c>
    </row>
    <row r="228" spans="1:3" x14ac:dyDescent="0.2">
      <c r="A228" s="35" t="s">
        <v>312</v>
      </c>
      <c r="B228" s="36">
        <f>IF(ISERROR(AVERAGEIF('Données depuis 2005'!D:D,A228,'Données depuis 2005'!E:E)),"",AVERAGEIF('Données depuis 2005'!D:D,A228,'Données depuis 2005'!E:E))</f>
        <v>2.532</v>
      </c>
      <c r="C228" s="37">
        <f>IF(ISERROR(AVERAGEIF('Données depuis 2005'!D:D,A228,'Données depuis 2005'!F:F)),"",AVERAGEIF('Données depuis 2005'!D:D,A228,'Données depuis 2005'!F:F))</f>
        <v>2.33</v>
      </c>
    </row>
    <row r="229" spans="1:3" x14ac:dyDescent="0.2">
      <c r="A229" s="35" t="s">
        <v>313</v>
      </c>
      <c r="B229" s="36">
        <f>IF(ISERROR(AVERAGEIF('Données depuis 2005'!D:D,A229,'Données depuis 2005'!E:E)),"",AVERAGEIF('Données depuis 2005'!D:D,A229,'Données depuis 2005'!E:E))</f>
        <v>2.34</v>
      </c>
      <c r="C229" s="37">
        <f>IF(ISERROR(AVERAGEIF('Données depuis 2005'!D:D,A229,'Données depuis 2005'!F:F)),"",AVERAGEIF('Données depuis 2005'!D:D,A229,'Données depuis 2005'!F:F))</f>
        <v>2.1500000000000004</v>
      </c>
    </row>
    <row r="230" spans="1:3" x14ac:dyDescent="0.2">
      <c r="A230" s="35" t="s">
        <v>314</v>
      </c>
      <c r="B230" s="36">
        <f>IF(ISERROR(AVERAGEIF('Données depuis 2005'!D:D,A230,'Données depuis 2005'!E:E)),"",AVERAGEIF('Données depuis 2005'!D:D,A230,'Données depuis 2005'!E:E))</f>
        <v>2.2425000000000002</v>
      </c>
      <c r="C230" s="37">
        <f>IF(ISERROR(AVERAGEIF('Données depuis 2005'!D:D,A230,'Données depuis 2005'!F:F)),"",AVERAGEIF('Données depuis 2005'!D:D,A230,'Données depuis 2005'!F:F))</f>
        <v>2.0524999999999998</v>
      </c>
    </row>
    <row r="231" spans="1:3" x14ac:dyDescent="0.2">
      <c r="A231" s="35" t="s">
        <v>315</v>
      </c>
      <c r="B231" s="36">
        <f>IF(ISERROR(AVERAGEIF('Données depuis 2005'!D:D,A231,'Données depuis 2005'!E:E)),"",AVERAGEIF('Données depuis 2005'!D:D,A231,'Données depuis 2005'!E:E))</f>
        <v>2.1040000000000001</v>
      </c>
      <c r="C231" s="37">
        <f>IF(ISERROR(AVERAGEIF('Données depuis 2005'!D:D,A231,'Données depuis 2005'!F:F)),"",AVERAGEIF('Données depuis 2005'!D:D,A231,'Données depuis 2005'!F:F))</f>
        <v>1.9099999999999997</v>
      </c>
    </row>
    <row r="232" spans="1:3" x14ac:dyDescent="0.2">
      <c r="A232" s="35" t="s">
        <v>316</v>
      </c>
      <c r="B232" s="36">
        <f>IF(ISERROR(AVERAGEIF('Données depuis 2005'!D:D,A232,'Données depuis 2005'!E:E)),"",AVERAGEIF('Données depuis 2005'!D:D,A232,'Données depuis 2005'!E:E))</f>
        <v>2.1124999999999998</v>
      </c>
      <c r="C232" s="37">
        <f>IF(ISERROR(AVERAGEIF('Données depuis 2005'!D:D,A232,'Données depuis 2005'!F:F)),"",AVERAGEIF('Données depuis 2005'!D:D,A232,'Données depuis 2005'!F:F))</f>
        <v>1.9024999999999999</v>
      </c>
    </row>
    <row r="233" spans="1:3" x14ac:dyDescent="0.2">
      <c r="A233" s="73" t="s">
        <v>318</v>
      </c>
      <c r="B233" s="36">
        <f>IF(ISERROR(AVERAGEIF('Données depuis 2005'!D:D,A233,'Données depuis 2005'!E:E)),"",AVERAGEIF('Données depuis 2005'!D:D,A233,'Données depuis 2005'!E:E))</f>
        <v>2.0760000000000001</v>
      </c>
      <c r="C233" s="37">
        <f>IF(ISERROR(AVERAGEIF('Données depuis 2005'!D:D,A233,'Données depuis 2005'!F:F)),"",AVERAGEIF('Données depuis 2005'!D:D,A233,'Données depuis 2005'!F:F))</f>
        <v>1.9140000000000001</v>
      </c>
    </row>
    <row r="234" spans="1:3" x14ac:dyDescent="0.2">
      <c r="A234" s="73" t="s">
        <v>319</v>
      </c>
      <c r="B234" s="36">
        <f>IF(ISERROR(AVERAGEIF('Données depuis 2005'!D:D,A234,'Données depuis 2005'!E:E)),"",AVERAGEIF('Données depuis 2005'!D:D,A234,'Données depuis 2005'!E:E))</f>
        <v>2.09</v>
      </c>
      <c r="C234" s="37">
        <f>IF(ISERROR(AVERAGEIF('Données depuis 2005'!D:D,A234,'Données depuis 2005'!F:F)),"",AVERAGEIF('Données depuis 2005'!D:D,A234,'Données depuis 2005'!F:F))</f>
        <v>1.9766666666666666</v>
      </c>
    </row>
    <row r="235" spans="1:3" x14ac:dyDescent="0.2">
      <c r="A235" s="73" t="s">
        <v>320</v>
      </c>
      <c r="B235" s="36">
        <f>IF(ISERROR(AVERAGEIF('Données depuis 2005'!D:D,A235,'Données depuis 2005'!E:E)),"",AVERAGEIF('Données depuis 2005'!D:D,A235,'Données depuis 2005'!E:E))</f>
        <v>2.2399999999999998</v>
      </c>
      <c r="C235" s="37">
        <f>IF(ISERROR(AVERAGEIF('Données depuis 2005'!D:D,A235,'Données depuis 2005'!F:F)),"",AVERAGEIF('Données depuis 2005'!D:D,A235,'Données depuis 2005'!F:F))</f>
        <v>2.14</v>
      </c>
    </row>
    <row r="236" spans="1:3" x14ac:dyDescent="0.2">
      <c r="A236" s="73" t="s">
        <v>321</v>
      </c>
      <c r="B236" s="36">
        <f>IF(ISERROR(AVERAGEIF('Données depuis 2005'!D:D,A236,'Données depuis 2005'!E:E)),"",AVERAGEIF('Données depuis 2005'!D:D,A236,'Données depuis 2005'!E:E))</f>
        <v>2.29</v>
      </c>
      <c r="C236" s="37">
        <f>IF(ISERROR(AVERAGEIF('Données depuis 2005'!D:D,A236,'Données depuis 2005'!F:F)),"",AVERAGEIF('Données depuis 2005'!D:D,A236,'Données depuis 2005'!F:F))</f>
        <v>2.1825000000000001</v>
      </c>
    </row>
    <row r="237" spans="1:3" x14ac:dyDescent="0.2">
      <c r="A237" s="73" t="s">
        <v>317</v>
      </c>
      <c r="B237" s="36">
        <f>IF(ISERROR(AVERAGEIF('Données depuis 2005'!D:D,A237,'Données depuis 2005'!E:E)),"",AVERAGEIF('Données depuis 2005'!D:D,A237,'Données depuis 2005'!E:E))</f>
        <v>2.266</v>
      </c>
      <c r="C237" s="37">
        <f>IF(ISERROR(AVERAGEIF('Données depuis 2005'!D:D,A237,'Données depuis 2005'!F:F)),"",AVERAGEIF('Données depuis 2005'!D:D,A237,'Données depuis 2005'!F:F))</f>
        <v>2.1619999999999999</v>
      </c>
    </row>
    <row r="238" spans="1:3" x14ac:dyDescent="0.2">
      <c r="A238" s="73" t="s">
        <v>322</v>
      </c>
      <c r="B238" s="36">
        <f>IF(ISERROR(AVERAGEIF('Données depuis 2005'!D:D,A238,'Données depuis 2005'!E:E)),"",AVERAGEIF('Données depuis 2005'!D:D,A238,'Données depuis 2005'!E:E))</f>
        <v>2.2699999999999996</v>
      </c>
      <c r="C238" s="37">
        <f>IF(ISERROR(AVERAGEIF('Données depuis 2005'!D:D,A238,'Données depuis 2005'!F:F)),"",AVERAGEIF('Données depuis 2005'!D:D,A238,'Données depuis 2005'!F:F))</f>
        <v>2.1625000000000001</v>
      </c>
    </row>
    <row r="239" spans="1:3" x14ac:dyDescent="0.2">
      <c r="A239" s="73" t="s">
        <v>323</v>
      </c>
      <c r="B239" s="36">
        <f>IF(ISERROR(AVERAGEIF('Données depuis 2005'!D:D,A239,'Données depuis 2005'!E:E)),"",AVERAGEIF('Données depuis 2005'!D:D,A239,'Données depuis 2005'!E:E))</f>
        <v>2.3599999999999994</v>
      </c>
      <c r="C239" s="37">
        <f>IF(ISERROR(AVERAGEIF('Données depuis 2005'!D:D,A239,'Données depuis 2005'!F:F)),"",AVERAGEIF('Données depuis 2005'!D:D,A239,'Données depuis 2005'!F:F))</f>
        <v>2.23</v>
      </c>
    </row>
    <row r="240" spans="1:3" x14ac:dyDescent="0.2">
      <c r="A240" s="73" t="s">
        <v>324</v>
      </c>
      <c r="B240" s="36">
        <f>IF(ISERROR(AVERAGEIF('Données depuis 2005'!D:D,A240,'Données depuis 2005'!E:E)),"",AVERAGEIF('Données depuis 2005'!D:D,A240,'Données depuis 2005'!E:E))</f>
        <v>2.25</v>
      </c>
      <c r="C240" s="37">
        <f>IF(ISERROR(AVERAGEIF('Données depuis 2005'!D:D,A240,'Données depuis 2005'!F:F)),"",AVERAGEIF('Données depuis 2005'!D:D,A240,'Données depuis 2005'!F:F))</f>
        <v>2.1350000000000002</v>
      </c>
    </row>
    <row r="241" spans="1:3" x14ac:dyDescent="0.2">
      <c r="A241" s="73" t="s">
        <v>325</v>
      </c>
      <c r="B241" s="36">
        <f>IF(ISERROR(AVERAGEIF('Données depuis 2005'!D:D,A241,'Données depuis 2005'!E:E)),"",AVERAGEIF('Données depuis 2005'!D:D,A241,'Données depuis 2005'!E:E))</f>
        <v>2.1224999999999996</v>
      </c>
      <c r="C241" s="37">
        <f>IF(ISERROR(AVERAGEIF('Données depuis 2005'!D:D,A241,'Données depuis 2005'!F:F)),"",AVERAGEIF('Données depuis 2005'!D:D,A241,'Données depuis 2005'!F:F))</f>
        <v>2.0150000000000001</v>
      </c>
    </row>
    <row r="242" spans="1:3" x14ac:dyDescent="0.2">
      <c r="A242" s="73" t="s">
        <v>326</v>
      </c>
      <c r="B242" s="36">
        <f>IF(ISERROR(AVERAGEIF('Données depuis 2005'!D:D,A242,'Données depuis 2005'!E:E)),"",AVERAGEIF('Données depuis 2005'!D:D,A242,'Données depuis 2005'!E:E))</f>
        <v>2.0140000000000002</v>
      </c>
      <c r="C242" s="37">
        <f>IF(ISERROR(AVERAGEIF('Données depuis 2005'!D:D,A242,'Données depuis 2005'!F:F)),"",AVERAGEIF('Données depuis 2005'!D:D,A242,'Données depuis 2005'!F:F))</f>
        <v>1.9</v>
      </c>
    </row>
    <row r="243" spans="1:3" x14ac:dyDescent="0.2">
      <c r="A243" s="73" t="s">
        <v>327</v>
      </c>
      <c r="B243" s="36">
        <f>IF(ISERROR(AVERAGEIF('Données depuis 2005'!D:D,A243,'Données depuis 2005'!E:E)),"",AVERAGEIF('Données depuis 2005'!D:D,A243,'Données depuis 2005'!E:E))</f>
        <v>1.96</v>
      </c>
      <c r="C243" s="37">
        <f>IF(ISERROR(AVERAGEIF('Données depuis 2005'!D:D,A243,'Données depuis 2005'!F:F)),"",AVERAGEIF('Données depuis 2005'!D:D,A243,'Données depuis 2005'!F:F))</f>
        <v>1.85</v>
      </c>
    </row>
    <row r="244" spans="1:3" x14ac:dyDescent="0.2">
      <c r="A244" s="73" t="s">
        <v>328</v>
      </c>
      <c r="B244" s="36">
        <f>IF(ISERROR(AVERAGEIF('Données depuis 2005'!D:D,A244,'Données depuis 2005'!E:E)),"",AVERAGEIF('Données depuis 2005'!D:D,A244,'Données depuis 2005'!E:E))</f>
        <v>1.9624999999999999</v>
      </c>
      <c r="C244" s="37">
        <f>IF(ISERROR(AVERAGEIF('Données depuis 2005'!D:D,A244,'Données depuis 2005'!F:F)),"",AVERAGEIF('Données depuis 2005'!D:D,A244,'Données depuis 2005'!F:F))</f>
        <v>1.85</v>
      </c>
    </row>
    <row r="245" spans="1:3" x14ac:dyDescent="0.2">
      <c r="A245" s="73" t="s">
        <v>329</v>
      </c>
      <c r="B245" s="36">
        <f>IF(ISERROR(AVERAGEIF('Données depuis 2005'!D:D,A245,'Données depuis 2005'!E:E)),"",AVERAGEIF('Données depuis 2005'!D:D,A245,'Données depuis 2005'!E:E))</f>
        <v>1.9575</v>
      </c>
      <c r="C245" s="37">
        <f>IF(ISERROR(AVERAGEIF('Données depuis 2005'!D:D,A245,'Données depuis 2005'!F:F)),"",AVERAGEIF('Données depuis 2005'!D:D,A245,'Données depuis 2005'!F:F))</f>
        <v>1.8475000000000001</v>
      </c>
    </row>
    <row r="246" spans="1:3" x14ac:dyDescent="0.2">
      <c r="A246" s="73" t="s">
        <v>330</v>
      </c>
      <c r="B246" s="36">
        <f>IF(ISERROR(AVERAGEIF('Données depuis 2005'!D:D,A246,'Données depuis 2005'!E:E)),"",AVERAGEIF('Données depuis 2005'!D:D,A246,'Données depuis 2005'!E:E))</f>
        <v>1.9575</v>
      </c>
      <c r="C246" s="37">
        <f>IF(ISERROR(AVERAGEIF('Données depuis 2005'!D:D,A246,'Données depuis 2005'!F:F)),"",AVERAGEIF('Données depuis 2005'!D:D,A246,'Données depuis 2005'!F:F))</f>
        <v>1.8475000000000001</v>
      </c>
    </row>
    <row r="247" spans="1:3" x14ac:dyDescent="0.2">
      <c r="A247" s="73" t="s">
        <v>331</v>
      </c>
      <c r="B247" s="36">
        <f>IF(ISERROR(AVERAGEIF('Données depuis 2005'!D:D,A247,'Données depuis 2005'!E:E)),"",AVERAGEIF('Données depuis 2005'!D:D,A247,'Données depuis 2005'!E:E))</f>
        <v>1.9575</v>
      </c>
      <c r="C247" s="37">
        <f>IF(ISERROR(AVERAGEIF('Données depuis 2005'!D:D,A247,'Données depuis 2005'!F:F)),"",AVERAGEIF('Données depuis 2005'!D:D,A247,'Données depuis 2005'!F:F))</f>
        <v>1.85</v>
      </c>
    </row>
    <row r="248" spans="1:3" x14ac:dyDescent="0.2">
      <c r="A248" s="73" t="s">
        <v>332</v>
      </c>
      <c r="B248" s="36">
        <f>IF(ISERROR(AVERAGEIF('Données depuis 2005'!D:D,A248,'Données depuis 2005'!E:E)),"",AVERAGEIF('Données depuis 2005'!D:D,A248,'Données depuis 2005'!E:E))</f>
        <v>2.0260000000000002</v>
      </c>
      <c r="C248" s="37">
        <f>IF(ISERROR(AVERAGEIF('Données depuis 2005'!D:D,A248,'Données depuis 2005'!F:F)),"",AVERAGEIF('Données depuis 2005'!D:D,A248,'Données depuis 2005'!F:F))</f>
        <v>1.9239999999999999</v>
      </c>
    </row>
    <row r="249" spans="1:3" x14ac:dyDescent="0.2">
      <c r="A249" s="73" t="s">
        <v>333</v>
      </c>
      <c r="B249" s="36">
        <f>IF(ISERROR(AVERAGEIF('Données depuis 2005'!D:D,A249,'Données depuis 2005'!E:E)),"",AVERAGEIF('Données depuis 2005'!D:D,A249,'Données depuis 2005'!E:E))</f>
        <v>2.0625</v>
      </c>
      <c r="C249" s="37">
        <f>IF(ISERROR(AVERAGEIF('Données depuis 2005'!D:D,A249,'Données depuis 2005'!F:F)),"",AVERAGEIF('Données depuis 2005'!D:D,A249,'Données depuis 2005'!F:F))</f>
        <v>1.95</v>
      </c>
    </row>
    <row r="250" spans="1:3" x14ac:dyDescent="0.2">
      <c r="A250" s="73" t="s">
        <v>334</v>
      </c>
      <c r="B250" s="36">
        <f>IF(ISERROR(AVERAGEIF('Données depuis 2005'!D:D,A250,'Données depuis 2005'!E:E)),"",AVERAGEIF('Données depuis 2005'!D:D,A250,'Données depuis 2005'!E:E))</f>
        <v>2.0825</v>
      </c>
      <c r="C250" s="37">
        <f>IF(ISERROR(AVERAGEIF('Données depuis 2005'!D:D,A250,'Données depuis 2005'!F:F)),"",AVERAGEIF('Données depuis 2005'!D:D,A250,'Données depuis 2005'!F:F))</f>
        <v>1.97</v>
      </c>
    </row>
    <row r="251" spans="1:3" x14ac:dyDescent="0.2">
      <c r="A251" s="73" t="s">
        <v>335</v>
      </c>
      <c r="B251" s="36">
        <f>IF(ISERROR(AVERAGEIF('Données depuis 2005'!D:D,A251,'Données depuis 2005'!E:E)),"",AVERAGEIF('Données depuis 2005'!D:D,A251,'Données depuis 2005'!E:E))</f>
        <v>2.1560000000000001</v>
      </c>
      <c r="C251" s="37">
        <f>IF(ISERROR(AVERAGEIF('Données depuis 2005'!D:D,A251,'Données depuis 2005'!F:F)),"",AVERAGEIF('Données depuis 2005'!D:D,A251,'Données depuis 2005'!F:F))</f>
        <v>2.0500000000000003</v>
      </c>
    </row>
    <row r="252" spans="1:3" x14ac:dyDescent="0.2">
      <c r="A252" s="73" t="s">
        <v>336</v>
      </c>
      <c r="B252" s="36">
        <f>IF(ISERROR(AVERAGEIF('Données depuis 2005'!D:D,A252,'Données depuis 2005'!E:E)),"",AVERAGEIF('Données depuis 2005'!D:D,A252,'Données depuis 2005'!E:E))</f>
        <v>2.0950000000000002</v>
      </c>
      <c r="C252" s="37">
        <f>IF(ISERROR(AVERAGEIF('Données depuis 2005'!D:D,A252,'Données depuis 2005'!F:F)),"",AVERAGEIF('Données depuis 2005'!D:D,A252,'Données depuis 2005'!F:F))</f>
        <v>1.9924999999999999</v>
      </c>
    </row>
    <row r="253" spans="1:3" x14ac:dyDescent="0.2">
      <c r="A253" s="73" t="s">
        <v>337</v>
      </c>
      <c r="B253" s="36">
        <f>IF(ISERROR(AVERAGEIF('Données depuis 2005'!D:D,A253,'Données depuis 2005'!E:E)),"",AVERAGEIF('Données depuis 2005'!D:D,A253,'Données depuis 2005'!E:E))</f>
        <v>1.9649999999999999</v>
      </c>
      <c r="C253" s="37">
        <f>IF(ISERROR(AVERAGEIF('Données depuis 2005'!D:D,A253,'Données depuis 2005'!F:F)),"",AVERAGEIF('Données depuis 2005'!D:D,A253,'Données depuis 2005'!F:F))</f>
        <v>1.865</v>
      </c>
    </row>
    <row r="254" spans="1:3" x14ac:dyDescent="0.2">
      <c r="A254" s="73" t="s">
        <v>338</v>
      </c>
      <c r="B254" s="36">
        <f>IF(ISERROR(AVERAGEIF('Données depuis 2005'!D:D,A254,'Données depuis 2005'!E:E)),"",AVERAGEIF('Données depuis 2005'!D:D,A254,'Données depuis 2005'!E:E))</f>
        <v>1.8559999999999999</v>
      </c>
      <c r="C254" s="37">
        <f>IF(ISERROR(AVERAGEIF('Données depuis 2005'!D:D,A254,'Données depuis 2005'!F:F)),"",AVERAGEIF('Données depuis 2005'!D:D,A254,'Données depuis 2005'!F:F))</f>
        <v>1.732</v>
      </c>
    </row>
    <row r="255" spans="1:3" x14ac:dyDescent="0.2">
      <c r="A255" s="73" t="s">
        <v>339</v>
      </c>
      <c r="B255" s="36">
        <f>IF(ISERROR(AVERAGEIF('Données depuis 2005'!D:D,A255,'Données depuis 2005'!E:E)),"",AVERAGEIF('Données depuis 2005'!D:D,A255,'Données depuis 2005'!E:E))</f>
        <v>1.7925000000000002</v>
      </c>
      <c r="C255" s="37">
        <f>IF(ISERROR(AVERAGEIF('Données depuis 2005'!D:D,A255,'Données depuis 2005'!F:F)),"",AVERAGEIF('Données depuis 2005'!D:D,A255,'Données depuis 2005'!F:F))</f>
        <v>1.6824999999999999</v>
      </c>
    </row>
    <row r="256" spans="1:3" x14ac:dyDescent="0.2">
      <c r="A256" s="73" t="s">
        <v>340</v>
      </c>
      <c r="B256" s="36">
        <f>IF(ISERROR(AVERAGEIF('Données depuis 2005'!D:D,A256,'Données depuis 2005'!E:E)),"",AVERAGEIF('Données depuis 2005'!D:D,A256,'Données depuis 2005'!E:E))</f>
        <v>1.7625</v>
      </c>
      <c r="C256" s="37">
        <f>IF(ISERROR(AVERAGEIF('Données depuis 2005'!D:D,A256,'Données depuis 2005'!F:F)),"",AVERAGEIF('Données depuis 2005'!D:D,A256,'Données depuis 2005'!F:F))</f>
        <v>1.6524999999999999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workbookViewId="0">
      <selection activeCell="B5" sqref="B5"/>
    </sheetView>
  </sheetViews>
  <sheetFormatPr baseColWidth="10" defaultRowHeight="12.75" x14ac:dyDescent="0.2"/>
  <cols>
    <col min="1" max="1" width="35.140625" customWidth="1"/>
  </cols>
  <sheetData>
    <row r="1" spans="1:8" s="17" customFormat="1" x14ac:dyDescent="0.2">
      <c r="A1" s="16" t="s">
        <v>7</v>
      </c>
      <c r="B1" s="17" t="s">
        <v>11</v>
      </c>
    </row>
    <row r="2" spans="1:8" s="17" customFormat="1" x14ac:dyDescent="0.2">
      <c r="A2" s="16" t="s">
        <v>8</v>
      </c>
      <c r="B2" s="17" t="s">
        <v>9</v>
      </c>
    </row>
    <row r="3" spans="1:8" x14ac:dyDescent="0.2">
      <c r="A3" s="11" t="s">
        <v>1</v>
      </c>
      <c r="B3" t="s">
        <v>2</v>
      </c>
    </row>
    <row r="4" spans="1:8" x14ac:dyDescent="0.2">
      <c r="A4" s="11" t="s">
        <v>3</v>
      </c>
      <c r="B4" s="18" t="s">
        <v>13</v>
      </c>
      <c r="H4" t="s">
        <v>14</v>
      </c>
    </row>
    <row r="5" spans="1:8" x14ac:dyDescent="0.2">
      <c r="A5" s="11" t="s">
        <v>4</v>
      </c>
      <c r="B5" s="21" t="s">
        <v>15</v>
      </c>
    </row>
    <row r="6" spans="1:8" x14ac:dyDescent="0.2">
      <c r="A6" s="11" t="s">
        <v>5</v>
      </c>
      <c r="B6" t="s">
        <v>10</v>
      </c>
    </row>
    <row r="11" spans="1:8" x14ac:dyDescent="0.2">
      <c r="A11" s="39" t="s">
        <v>254</v>
      </c>
      <c r="B11" s="39" t="s">
        <v>255</v>
      </c>
    </row>
  </sheetData>
  <phoneticPr fontId="0" type="noConversion"/>
  <hyperlinks>
    <hyperlink ref="B5" r:id="rId1" xr:uid="{00000000-0004-0000-0300-000000000000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Graph</vt:lpstr>
      <vt:lpstr>Données depuis 2005</vt:lpstr>
      <vt:lpstr>Stats annuelles</vt:lpstr>
      <vt:lpstr>Sources</vt:lpstr>
      <vt:lpstr>Graph!Zone_d_impression</vt:lpstr>
    </vt:vector>
  </TitlesOfParts>
  <Company>DRAF Bourgogne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pierre.froissart</dc:creator>
  <cp:lastModifiedBy>Martin DESMARQUET</cp:lastModifiedBy>
  <cp:lastPrinted>2014-09-10T11:53:22Z</cp:lastPrinted>
  <dcterms:created xsi:type="dcterms:W3CDTF">2014-08-28T09:40:37Z</dcterms:created>
  <dcterms:modified xsi:type="dcterms:W3CDTF">2026-10-09T08:37:19Z</dcterms:modified>
</cp:coreProperties>
</file>