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W:\06_SERIES\21_SERIES_MENSUELLES\SERIES_MENSUELLES_LAIT\En_ligne\"/>
    </mc:Choice>
  </mc:AlternateContent>
  <xr:revisionPtr revIDLastSave="0" documentId="13_ncr:1_{ADA4430E-355A-48EF-A23A-36EA8A2B7BF2}" xr6:coauthVersionLast="47" xr6:coauthVersionMax="47" xr10:uidLastSave="{00000000-0000-0000-0000-000000000000}"/>
  <bookViews>
    <workbookView xWindow="-120" yWindow="-120" windowWidth="25440" windowHeight="15270" tabRatio="402" xr2:uid="{00000000-000D-0000-FFFF-FFFF00000000}"/>
  </bookViews>
  <sheets>
    <sheet name="Séries Mensuelles Fabrications" sheetId="2" r:id="rId1"/>
    <sheet name="Données pour courbes" sheetId="5" state="hidden" r:id="rId2"/>
  </sheets>
  <externalReferences>
    <externalReference r:id="rId3"/>
  </externalReferences>
  <definedNames>
    <definedName name="_xlnm.Print_Titles" localSheetId="0">'Séries Mensuelles Fabrications'!$1:$11</definedName>
    <definedName name="_xlnm.Print_Area" localSheetId="0">'Séries Mensuelles Fabrications'!$A$1:$O$143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F10" i="5" l="1"/>
  <c r="FG10" i="5"/>
  <c r="FH10" i="5"/>
  <c r="FF11" i="5"/>
  <c r="FG11" i="5"/>
  <c r="FH11" i="5"/>
  <c r="FF12" i="5"/>
  <c r="FG12" i="5"/>
  <c r="FH12" i="5"/>
  <c r="FF13" i="5"/>
  <c r="FG13" i="5"/>
  <c r="FH13" i="5"/>
  <c r="FD10" i="5"/>
  <c r="FE10" i="5"/>
  <c r="FD11" i="5"/>
  <c r="FE11" i="5"/>
  <c r="FD12" i="5"/>
  <c r="FE12" i="5"/>
  <c r="FD13" i="5"/>
  <c r="FE13" i="5"/>
  <c r="FB10" i="5"/>
  <c r="FC10" i="5"/>
  <c r="FB11" i="5"/>
  <c r="FC11" i="5"/>
  <c r="FB12" i="5"/>
  <c r="FC12" i="5"/>
  <c r="FB13" i="5"/>
  <c r="FC13" i="5"/>
  <c r="G107" i="2"/>
  <c r="EZ10" i="5"/>
  <c r="FA10" i="5"/>
  <c r="EZ11" i="5"/>
  <c r="FA11" i="5"/>
  <c r="EZ12" i="5"/>
  <c r="FA12" i="5"/>
  <c r="EZ13" i="5"/>
  <c r="FA13" i="5"/>
  <c r="EX10" i="5"/>
  <c r="EY10" i="5"/>
  <c r="EX11" i="5"/>
  <c r="EY11" i="5"/>
  <c r="EX12" i="5"/>
  <c r="EY12" i="5"/>
  <c r="EX13" i="5"/>
  <c r="EY13" i="5"/>
  <c r="EW10" i="5"/>
  <c r="EW11" i="5"/>
  <c r="EW12" i="5"/>
  <c r="EW13" i="5"/>
  <c r="EV13" i="5"/>
  <c r="G113" i="2"/>
  <c r="EU10" i="5"/>
  <c r="EV10" i="5"/>
  <c r="EU11" i="5"/>
  <c r="EV11" i="5"/>
  <c r="EU12" i="5"/>
  <c r="EV12" i="5"/>
  <c r="EU13" i="5"/>
  <c r="G125" i="2"/>
  <c r="ES10" i="5"/>
  <c r="ET10" i="5"/>
  <c r="ES11" i="5"/>
  <c r="ET11" i="5"/>
  <c r="ES12" i="5"/>
  <c r="ET12" i="5"/>
  <c r="ES13" i="5"/>
  <c r="ET13" i="5"/>
  <c r="EQ10" i="5" l="1"/>
  <c r="ER10" i="5"/>
  <c r="EQ11" i="5"/>
  <c r="ER11" i="5"/>
  <c r="EQ12" i="5"/>
  <c r="ER12" i="5"/>
  <c r="EQ13" i="5"/>
  <c r="ER13" i="5"/>
  <c r="EO10" i="5" l="1"/>
  <c r="EP10" i="5"/>
  <c r="EO11" i="5"/>
  <c r="EP11" i="5"/>
  <c r="EO12" i="5"/>
  <c r="EP12" i="5"/>
  <c r="EO13" i="5"/>
  <c r="EP13" i="5"/>
  <c r="EM10" i="5" l="1"/>
  <c r="EN10" i="5"/>
  <c r="EM11" i="5"/>
  <c r="EN11" i="5"/>
  <c r="EM12" i="5"/>
  <c r="EN12" i="5"/>
  <c r="EM13" i="5"/>
  <c r="EN13" i="5"/>
  <c r="EL10" i="5" l="1"/>
  <c r="EL11" i="5"/>
  <c r="EL12" i="5"/>
  <c r="EL13" i="5"/>
  <c r="G49" i="2"/>
  <c r="EK10" i="5" l="1"/>
  <c r="EK11" i="5"/>
  <c r="EK12" i="5"/>
  <c r="EK13" i="5"/>
  <c r="EI10" i="5" l="1"/>
  <c r="EJ10" i="5"/>
  <c r="EI11" i="5"/>
  <c r="EJ11" i="5"/>
  <c r="EI12" i="5"/>
  <c r="EJ12" i="5"/>
  <c r="EI13" i="5"/>
  <c r="EJ13" i="5"/>
  <c r="F84" i="2" l="1"/>
  <c r="F85" i="2"/>
  <c r="F86" i="2"/>
  <c r="F87" i="2"/>
  <c r="F88" i="2"/>
  <c r="F89" i="2"/>
  <c r="F90" i="2"/>
  <c r="F91" i="2"/>
  <c r="F92" i="2"/>
  <c r="F93" i="2"/>
  <c r="F94" i="2"/>
  <c r="F95" i="2"/>
  <c r="EG10" i="5" l="1"/>
  <c r="EH10" i="5"/>
  <c r="EG11" i="5"/>
  <c r="EH11" i="5"/>
  <c r="EG12" i="5"/>
  <c r="EH12" i="5"/>
  <c r="EG13" i="5"/>
  <c r="EH13" i="5"/>
  <c r="EE10" i="5" l="1"/>
  <c r="EF10" i="5"/>
  <c r="EE11" i="5"/>
  <c r="EF11" i="5"/>
  <c r="EE12" i="5"/>
  <c r="EF12" i="5"/>
  <c r="EE13" i="5"/>
  <c r="EF13" i="5"/>
  <c r="ED10" i="5" l="1"/>
  <c r="ED11" i="5"/>
  <c r="ED12" i="5"/>
  <c r="ED13" i="5"/>
  <c r="EB10" i="5" l="1"/>
  <c r="EC10" i="5"/>
  <c r="EB11" i="5"/>
  <c r="EC11" i="5"/>
  <c r="EB12" i="5"/>
  <c r="EC12" i="5"/>
  <c r="EB13" i="5"/>
  <c r="EC13" i="5"/>
  <c r="G105" i="2" l="1"/>
  <c r="G106" i="2"/>
  <c r="EA10" i="5" l="1"/>
  <c r="DZ10" i="5"/>
  <c r="DZ11" i="5"/>
  <c r="EA11" i="5"/>
  <c r="DZ12" i="5"/>
  <c r="EA12" i="5"/>
  <c r="DZ13" i="5"/>
  <c r="EA13" i="5"/>
  <c r="DS10" i="5"/>
  <c r="G103" i="2"/>
  <c r="G104" i="2"/>
  <c r="DW10" i="5" l="1"/>
  <c r="DX10" i="5"/>
  <c r="DY10" i="5"/>
  <c r="DW11" i="5"/>
  <c r="DX11" i="5"/>
  <c r="DY11" i="5"/>
  <c r="DW12" i="5"/>
  <c r="DX12" i="5"/>
  <c r="DY12" i="5"/>
  <c r="DW13" i="5"/>
  <c r="DX13" i="5"/>
  <c r="DY13" i="5"/>
  <c r="DV10" i="5" l="1"/>
  <c r="DV11" i="5"/>
  <c r="DV12" i="5"/>
  <c r="DV13" i="5"/>
  <c r="DU10" i="5" l="1"/>
  <c r="DU11" i="5"/>
  <c r="DU12" i="5"/>
  <c r="DU13" i="5"/>
  <c r="G98" i="2"/>
  <c r="DT10" i="5" l="1"/>
  <c r="F108" i="2"/>
  <c r="F109" i="2"/>
  <c r="F110" i="2"/>
  <c r="F111" i="2"/>
  <c r="F112" i="2"/>
  <c r="F113" i="2"/>
  <c r="F114" i="2"/>
  <c r="F115" i="2"/>
  <c r="F116" i="2"/>
  <c r="F117" i="2"/>
  <c r="F118" i="2"/>
  <c r="F119" i="2"/>
  <c r="DS11" i="5"/>
  <c r="DT11" i="5"/>
  <c r="DS12" i="5"/>
  <c r="DT12" i="5"/>
  <c r="DS13" i="5"/>
  <c r="DT13" i="5"/>
  <c r="G155" i="2" l="1"/>
  <c r="F155" i="2"/>
  <c r="G154" i="2"/>
  <c r="F154" i="2"/>
  <c r="G153" i="2"/>
  <c r="F153" i="2"/>
  <c r="G152" i="2"/>
  <c r="F152" i="2"/>
  <c r="G151" i="2"/>
  <c r="F151" i="2"/>
  <c r="G150" i="2"/>
  <c r="F150" i="2"/>
  <c r="G149" i="2"/>
  <c r="F149" i="2"/>
  <c r="G148" i="2"/>
  <c r="F148" i="2"/>
  <c r="G147" i="2"/>
  <c r="F147" i="2"/>
  <c r="G146" i="2"/>
  <c r="F146" i="2"/>
  <c r="G145" i="2"/>
  <c r="F145" i="2"/>
  <c r="G144" i="2"/>
  <c r="F144" i="2"/>
  <c r="G143" i="2"/>
  <c r="F143" i="2"/>
  <c r="G142" i="2"/>
  <c r="F142" i="2"/>
  <c r="G141" i="2"/>
  <c r="F141" i="2"/>
  <c r="G140" i="2"/>
  <c r="F140" i="2"/>
  <c r="G139" i="2"/>
  <c r="F139" i="2"/>
  <c r="G138" i="2"/>
  <c r="F138" i="2"/>
  <c r="G137" i="2"/>
  <c r="F137" i="2"/>
  <c r="G136" i="2"/>
  <c r="F136" i="2"/>
  <c r="G135" i="2"/>
  <c r="F135" i="2"/>
  <c r="G134" i="2"/>
  <c r="F134" i="2"/>
  <c r="G133" i="2"/>
  <c r="F133" i="2"/>
  <c r="G132" i="2"/>
  <c r="F132" i="2"/>
  <c r="G131" i="2"/>
  <c r="F131" i="2"/>
  <c r="G130" i="2"/>
  <c r="F130" i="2"/>
  <c r="G129" i="2"/>
  <c r="F129" i="2"/>
  <c r="G128" i="2"/>
  <c r="F128" i="2"/>
  <c r="G127" i="2"/>
  <c r="F127" i="2"/>
  <c r="G126" i="2"/>
  <c r="F126" i="2"/>
  <c r="F125" i="2"/>
  <c r="G124" i="2"/>
  <c r="F124" i="2"/>
  <c r="G123" i="2"/>
  <c r="H123" i="2" s="1"/>
  <c r="F123" i="2"/>
  <c r="G122" i="2"/>
  <c r="F122" i="2"/>
  <c r="G121" i="2"/>
  <c r="F121" i="2"/>
  <c r="G120" i="2"/>
  <c r="F120" i="2"/>
  <c r="G119" i="2"/>
  <c r="H119" i="2" s="1"/>
  <c r="G118" i="2"/>
  <c r="H118" i="2" s="1"/>
  <c r="G117" i="2"/>
  <c r="H117" i="2" s="1"/>
  <c r="G116" i="2"/>
  <c r="H116" i="2" s="1"/>
  <c r="G115" i="2"/>
  <c r="H115" i="2" s="1"/>
  <c r="G114" i="2"/>
  <c r="H114" i="2" s="1"/>
  <c r="H113" i="2"/>
  <c r="G112" i="2"/>
  <c r="H112" i="2" s="1"/>
  <c r="G111" i="2"/>
  <c r="H111" i="2" s="1"/>
  <c r="G110" i="2"/>
  <c r="H110" i="2" s="1"/>
  <c r="G109" i="2"/>
  <c r="H109" i="2" s="1"/>
  <c r="G108" i="2"/>
  <c r="H108" i="2" s="1"/>
  <c r="F107" i="2"/>
  <c r="F106" i="2"/>
  <c r="H106" i="2" s="1"/>
  <c r="F105" i="2"/>
  <c r="H105" i="2" s="1"/>
  <c r="F104" i="2"/>
  <c r="H104" i="2" s="1"/>
  <c r="F103" i="2"/>
  <c r="H103" i="2" s="1"/>
  <c r="G102" i="2"/>
  <c r="F102" i="2"/>
  <c r="G101" i="2"/>
  <c r="F101" i="2"/>
  <c r="G100" i="2"/>
  <c r="F100" i="2"/>
  <c r="G99" i="2"/>
  <c r="F99" i="2"/>
  <c r="F98" i="2"/>
  <c r="H98" i="2" s="1"/>
  <c r="G97" i="2"/>
  <c r="F97" i="2"/>
  <c r="G96" i="2"/>
  <c r="F96" i="2"/>
  <c r="G95" i="2"/>
  <c r="G94" i="2"/>
  <c r="G93" i="2"/>
  <c r="G92" i="2"/>
  <c r="G91" i="2"/>
  <c r="G90" i="2"/>
  <c r="G89" i="2"/>
  <c r="G88" i="2"/>
  <c r="G87" i="2"/>
  <c r="G86" i="2"/>
  <c r="G85" i="2"/>
  <c r="G84" i="2"/>
  <c r="G83" i="2"/>
  <c r="F83" i="2"/>
  <c r="G82" i="2"/>
  <c r="F82" i="2"/>
  <c r="G81" i="2"/>
  <c r="F81" i="2"/>
  <c r="G80" i="2"/>
  <c r="F80" i="2"/>
  <c r="G79" i="2"/>
  <c r="F79" i="2"/>
  <c r="G78" i="2"/>
  <c r="F78" i="2"/>
  <c r="G77" i="2"/>
  <c r="F77" i="2"/>
  <c r="G76" i="2"/>
  <c r="F76" i="2"/>
  <c r="G75" i="2"/>
  <c r="F75" i="2"/>
  <c r="G74" i="2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F12" i="2"/>
  <c r="G12" i="2"/>
  <c r="H127" i="2" l="1"/>
  <c r="H131" i="2"/>
  <c r="H135" i="2"/>
  <c r="H139" i="2"/>
  <c r="H143" i="2"/>
  <c r="H147" i="2"/>
  <c r="H151" i="2"/>
  <c r="H12" i="2"/>
  <c r="H97" i="2"/>
  <c r="H155" i="2"/>
  <c r="H122" i="2"/>
  <c r="H126" i="2"/>
  <c r="H130" i="2"/>
  <c r="H134" i="2"/>
  <c r="H138" i="2"/>
  <c r="H142" i="2"/>
  <c r="H146" i="2"/>
  <c r="H150" i="2"/>
  <c r="H154" i="2"/>
  <c r="H120" i="2"/>
  <c r="H124" i="2"/>
  <c r="H132" i="2"/>
  <c r="H140" i="2"/>
  <c r="H107" i="2"/>
  <c r="H121" i="2"/>
  <c r="H125" i="2"/>
  <c r="H129" i="2"/>
  <c r="H133" i="2"/>
  <c r="H137" i="2"/>
  <c r="H141" i="2"/>
  <c r="H145" i="2"/>
  <c r="H149" i="2"/>
  <c r="H153" i="2"/>
  <c r="H136" i="2"/>
  <c r="H128" i="2"/>
  <c r="H14" i="2"/>
  <c r="H27" i="2"/>
  <c r="H51" i="2"/>
  <c r="H55" i="2"/>
  <c r="H59" i="2"/>
  <c r="H63" i="2"/>
  <c r="H67" i="2"/>
  <c r="H71" i="2"/>
  <c r="H75" i="2"/>
  <c r="H79" i="2"/>
  <c r="H83" i="2"/>
  <c r="H87" i="2"/>
  <c r="H91" i="2"/>
  <c r="H95" i="2"/>
  <c r="H35" i="2"/>
  <c r="H23" i="2"/>
  <c r="H47" i="2"/>
  <c r="H24" i="2"/>
  <c r="H28" i="2"/>
  <c r="H32" i="2"/>
  <c r="H36" i="2"/>
  <c r="H40" i="2"/>
  <c r="H44" i="2"/>
  <c r="H48" i="2"/>
  <c r="H52" i="2"/>
  <c r="H56" i="2"/>
  <c r="H60" i="2"/>
  <c r="H64" i="2"/>
  <c r="H68" i="2"/>
  <c r="H72" i="2"/>
  <c r="H76" i="2"/>
  <c r="H80" i="2"/>
  <c r="H84" i="2"/>
  <c r="H88" i="2"/>
  <c r="H92" i="2"/>
  <c r="H96" i="2"/>
  <c r="H31" i="2"/>
  <c r="H15" i="2"/>
  <c r="H43" i="2"/>
  <c r="H21" i="2"/>
  <c r="H33" i="2"/>
  <c r="H45" i="2"/>
  <c r="H49" i="2"/>
  <c r="H53" i="2"/>
  <c r="H57" i="2"/>
  <c r="H61" i="2"/>
  <c r="H65" i="2"/>
  <c r="H69" i="2"/>
  <c r="H73" i="2"/>
  <c r="H77" i="2"/>
  <c r="H81" i="2"/>
  <c r="H85" i="2"/>
  <c r="H89" i="2"/>
  <c r="H93" i="2"/>
  <c r="H39" i="2"/>
  <c r="H20" i="2"/>
  <c r="H13" i="2"/>
  <c r="H25" i="2"/>
  <c r="H41" i="2"/>
  <c r="H144" i="2"/>
  <c r="H148" i="2"/>
  <c r="H152" i="2"/>
  <c r="H19" i="2"/>
  <c r="H16" i="2"/>
  <c r="H17" i="2"/>
  <c r="H29" i="2"/>
  <c r="H37" i="2"/>
  <c r="H18" i="2"/>
  <c r="H22" i="2"/>
  <c r="H26" i="2"/>
  <c r="H30" i="2"/>
  <c r="H34" i="2"/>
  <c r="H38" i="2"/>
  <c r="H42" i="2"/>
  <c r="H46" i="2"/>
  <c r="H50" i="2"/>
  <c r="H54" i="2"/>
  <c r="H58" i="2"/>
  <c r="H62" i="2"/>
  <c r="H66" i="2"/>
  <c r="H70" i="2"/>
  <c r="H74" i="2"/>
  <c r="H78" i="2"/>
  <c r="H82" i="2"/>
  <c r="H86" i="2"/>
  <c r="H90" i="2"/>
  <c r="H94" i="2"/>
  <c r="DP10" i="5"/>
  <c r="DQ10" i="5"/>
  <c r="DR10" i="5"/>
  <c r="DP11" i="5"/>
  <c r="DQ11" i="5"/>
  <c r="DR11" i="5"/>
  <c r="DP12" i="5"/>
  <c r="DQ12" i="5"/>
  <c r="DR12" i="5"/>
  <c r="DP13" i="5"/>
  <c r="DQ13" i="5"/>
  <c r="DR13" i="5"/>
  <c r="DN10" i="5" l="1"/>
  <c r="DO10" i="5"/>
  <c r="DN11" i="5"/>
  <c r="DO11" i="5"/>
  <c r="DN12" i="5"/>
  <c r="DO12" i="5"/>
  <c r="DN13" i="5"/>
  <c r="DO13" i="5"/>
  <c r="DM10" i="5" l="1"/>
  <c r="DM11" i="5"/>
  <c r="DM12" i="5"/>
  <c r="DM13" i="5"/>
  <c r="DK10" i="5" l="1"/>
  <c r="DL10" i="5"/>
  <c r="DK11" i="5"/>
  <c r="DL11" i="5"/>
  <c r="DK12" i="5"/>
  <c r="DL12" i="5"/>
  <c r="DK13" i="5"/>
  <c r="DL13" i="5"/>
  <c r="DJ10" i="5" l="1"/>
  <c r="DJ11" i="5"/>
  <c r="DJ12" i="5"/>
  <c r="DJ13" i="5"/>
  <c r="DI10" i="5" l="1"/>
  <c r="DI11" i="5"/>
  <c r="DI12" i="5"/>
  <c r="DI13" i="5"/>
  <c r="DG10" i="5" l="1"/>
  <c r="DH10" i="5"/>
  <c r="DG11" i="5"/>
  <c r="DH11" i="5"/>
  <c r="DG12" i="5"/>
  <c r="DH12" i="5"/>
  <c r="DG13" i="5"/>
  <c r="DH13" i="5"/>
  <c r="DF10" i="5" l="1"/>
  <c r="DF11" i="5"/>
  <c r="DF12" i="5"/>
  <c r="DF13" i="5"/>
  <c r="DD11" i="5" l="1"/>
  <c r="DE11" i="5"/>
  <c r="DD12" i="5"/>
  <c r="DE12" i="5"/>
  <c r="DD13" i="5"/>
  <c r="DE13" i="5"/>
  <c r="CU10" i="5"/>
  <c r="CU11" i="5"/>
  <c r="CU12" i="5"/>
  <c r="CU13" i="5"/>
  <c r="DD10" i="5"/>
  <c r="DE10" i="5"/>
  <c r="DC10" i="5" l="1"/>
  <c r="DC11" i="5"/>
  <c r="DC12" i="5"/>
  <c r="DC13" i="5"/>
  <c r="DB10" i="5" l="1"/>
  <c r="DB11" i="5"/>
  <c r="DB12" i="5"/>
  <c r="DB13" i="5"/>
  <c r="DA10" i="5" l="1"/>
  <c r="DA11" i="5"/>
  <c r="DA12" i="5"/>
  <c r="DA13" i="5"/>
  <c r="CY10" i="5" l="1"/>
  <c r="CZ10" i="5"/>
  <c r="CY11" i="5"/>
  <c r="CZ11" i="5"/>
  <c r="CY12" i="5"/>
  <c r="CZ12" i="5"/>
  <c r="CY13" i="5"/>
  <c r="CZ13" i="5"/>
  <c r="CX10" i="5" l="1"/>
  <c r="CX11" i="5"/>
  <c r="CX12" i="5"/>
  <c r="CX13" i="5"/>
  <c r="CW10" i="5" l="1"/>
  <c r="CW11" i="5"/>
  <c r="CW12" i="5"/>
  <c r="CW13" i="5"/>
  <c r="CV10" i="5" l="1"/>
  <c r="CV11" i="5"/>
  <c r="CV12" i="5"/>
  <c r="CV13" i="5"/>
  <c r="CT10" i="5" l="1"/>
  <c r="CT11" i="5"/>
  <c r="CT12" i="5"/>
  <c r="CT13" i="5"/>
  <c r="CR10" i="5" l="1"/>
  <c r="CS10" i="5"/>
  <c r="CR11" i="5"/>
  <c r="CS11" i="5"/>
  <c r="CR12" i="5"/>
  <c r="CS12" i="5"/>
  <c r="CR13" i="5"/>
  <c r="CS13" i="5"/>
  <c r="CQ10" i="5" l="1"/>
  <c r="CQ11" i="5"/>
  <c r="CQ12" i="5"/>
  <c r="CQ13" i="5"/>
  <c r="CP10" i="5" l="1"/>
  <c r="CP11" i="5"/>
  <c r="CP12" i="5"/>
  <c r="CP13" i="5"/>
  <c r="CO10" i="5" l="1"/>
  <c r="CO11" i="5"/>
  <c r="CO12" i="5"/>
  <c r="CO13" i="5"/>
  <c r="CN10" i="5" l="1"/>
  <c r="CN11" i="5"/>
  <c r="CN12" i="5"/>
  <c r="CN13" i="5"/>
  <c r="CL10" i="5" l="1"/>
  <c r="CM10" i="5"/>
  <c r="CL11" i="5"/>
  <c r="CM11" i="5"/>
  <c r="CL12" i="5"/>
  <c r="CM12" i="5"/>
  <c r="CL13" i="5"/>
  <c r="CM13" i="5"/>
  <c r="CI10" i="5" l="1"/>
  <c r="CJ10" i="5"/>
  <c r="CK10" i="5"/>
  <c r="CI11" i="5"/>
  <c r="CJ11" i="5"/>
  <c r="CK11" i="5"/>
  <c r="CI12" i="5"/>
  <c r="CJ12" i="5"/>
  <c r="CK12" i="5"/>
  <c r="CI13" i="5"/>
  <c r="CJ13" i="5"/>
  <c r="CK13" i="5"/>
  <c r="CH10" i="5"/>
  <c r="CH13" i="5"/>
  <c r="CH12" i="5"/>
  <c r="CH11" i="5"/>
  <c r="BW10" i="5"/>
  <c r="BW11" i="5"/>
  <c r="BW12" i="5"/>
  <c r="BW13" i="5"/>
  <c r="CF10" i="5"/>
  <c r="CG10" i="5"/>
  <c r="CF11" i="5"/>
  <c r="CG11" i="5"/>
  <c r="CF12" i="5"/>
  <c r="CG12" i="5"/>
  <c r="CF13" i="5"/>
  <c r="CG13" i="5"/>
  <c r="CE10" i="5"/>
  <c r="CE11" i="5"/>
  <c r="CE12" i="5"/>
  <c r="CE13" i="5"/>
  <c r="CD10" i="5"/>
  <c r="CD11" i="5"/>
  <c r="CD12" i="5"/>
  <c r="CD13" i="5"/>
  <c r="CC10" i="5"/>
  <c r="CC11" i="5"/>
  <c r="CC12" i="5"/>
  <c r="CC13" i="5"/>
  <c r="BM10" i="5"/>
  <c r="BN10" i="5"/>
  <c r="BO10" i="5"/>
  <c r="BP10" i="5"/>
  <c r="BQ10" i="5"/>
  <c r="BR10" i="5"/>
  <c r="BS10" i="5"/>
  <c r="BT10" i="5"/>
  <c r="BU10" i="5"/>
  <c r="BV10" i="5"/>
  <c r="BX10" i="5"/>
  <c r="BY10" i="5"/>
  <c r="BZ10" i="5"/>
  <c r="CA10" i="5"/>
  <c r="CB10" i="5"/>
  <c r="BM11" i="5"/>
  <c r="BN11" i="5"/>
  <c r="BO11" i="5"/>
  <c r="BP11" i="5"/>
  <c r="BQ11" i="5"/>
  <c r="BR11" i="5"/>
  <c r="BS11" i="5"/>
  <c r="BT11" i="5"/>
  <c r="BU11" i="5"/>
  <c r="BV11" i="5"/>
  <c r="BX11" i="5"/>
  <c r="BY11" i="5"/>
  <c r="BZ11" i="5"/>
  <c r="CA11" i="5"/>
  <c r="CB11" i="5"/>
  <c r="BM12" i="5"/>
  <c r="BN12" i="5"/>
  <c r="BO12" i="5"/>
  <c r="BP12" i="5"/>
  <c r="BQ12" i="5"/>
  <c r="BR12" i="5"/>
  <c r="BS12" i="5"/>
  <c r="BT12" i="5"/>
  <c r="BU12" i="5"/>
  <c r="BV12" i="5"/>
  <c r="BX12" i="5"/>
  <c r="BY12" i="5"/>
  <c r="BZ12" i="5"/>
  <c r="CA12" i="5"/>
  <c r="CB12" i="5"/>
  <c r="BM13" i="5"/>
  <c r="BN13" i="5"/>
  <c r="BO13" i="5"/>
  <c r="BP13" i="5"/>
  <c r="BQ13" i="5"/>
  <c r="BR13" i="5"/>
  <c r="BS13" i="5"/>
  <c r="BT13" i="5"/>
  <c r="BU13" i="5"/>
  <c r="BV13" i="5"/>
  <c r="BX13" i="5"/>
  <c r="BY13" i="5"/>
  <c r="BZ13" i="5"/>
  <c r="CA13" i="5"/>
  <c r="CB13" i="5"/>
  <c r="BK10" i="5"/>
  <c r="E10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S10" i="5"/>
  <c r="T10" i="5"/>
  <c r="U10" i="5"/>
  <c r="V10" i="5"/>
  <c r="W10" i="5"/>
  <c r="X10" i="5"/>
  <c r="Y10" i="5"/>
  <c r="Z10" i="5"/>
  <c r="AA10" i="5"/>
  <c r="AB10" i="5"/>
  <c r="AC10" i="5"/>
  <c r="AD10" i="5"/>
  <c r="AE10" i="5"/>
  <c r="AF10" i="5"/>
  <c r="AG10" i="5"/>
  <c r="AH10" i="5"/>
  <c r="AI10" i="5"/>
  <c r="AJ10" i="5"/>
  <c r="AK10" i="5"/>
  <c r="AL10" i="5"/>
  <c r="AM10" i="5"/>
  <c r="AN10" i="5"/>
  <c r="AO10" i="5"/>
  <c r="AP10" i="5"/>
  <c r="AQ10" i="5"/>
  <c r="AR10" i="5"/>
  <c r="AS10" i="5"/>
  <c r="AT10" i="5"/>
  <c r="AU10" i="5"/>
  <c r="AV10" i="5"/>
  <c r="AW10" i="5"/>
  <c r="AX10" i="5"/>
  <c r="AY10" i="5"/>
  <c r="AZ10" i="5"/>
  <c r="BA10" i="5"/>
  <c r="BB10" i="5"/>
  <c r="BC10" i="5"/>
  <c r="BD10" i="5"/>
  <c r="BE10" i="5"/>
  <c r="BF10" i="5"/>
  <c r="BG10" i="5"/>
  <c r="BH10" i="5"/>
  <c r="BI10" i="5"/>
  <c r="BJ10" i="5"/>
  <c r="BL10" i="5"/>
  <c r="E11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S11" i="5"/>
  <c r="T11" i="5"/>
  <c r="U11" i="5"/>
  <c r="V11" i="5"/>
  <c r="W11" i="5"/>
  <c r="X11" i="5"/>
  <c r="Y11" i="5"/>
  <c r="Z11" i="5"/>
  <c r="AA11" i="5"/>
  <c r="AB11" i="5"/>
  <c r="AC11" i="5"/>
  <c r="AD11" i="5"/>
  <c r="AE11" i="5"/>
  <c r="AF11" i="5"/>
  <c r="AG11" i="5"/>
  <c r="AH11" i="5"/>
  <c r="AI11" i="5"/>
  <c r="AJ11" i="5"/>
  <c r="AK11" i="5"/>
  <c r="AL11" i="5"/>
  <c r="AM11" i="5"/>
  <c r="AN11" i="5"/>
  <c r="AO11" i="5"/>
  <c r="AP11" i="5"/>
  <c r="AQ11" i="5"/>
  <c r="AR11" i="5"/>
  <c r="AS11" i="5"/>
  <c r="AT11" i="5"/>
  <c r="AU11" i="5"/>
  <c r="AV11" i="5"/>
  <c r="AW11" i="5"/>
  <c r="AX11" i="5"/>
  <c r="AY11" i="5"/>
  <c r="AZ11" i="5"/>
  <c r="BA11" i="5"/>
  <c r="BB11" i="5"/>
  <c r="BC11" i="5"/>
  <c r="BD11" i="5"/>
  <c r="BE11" i="5"/>
  <c r="BF11" i="5"/>
  <c r="BG11" i="5"/>
  <c r="BH11" i="5"/>
  <c r="BI11" i="5"/>
  <c r="BJ11" i="5"/>
  <c r="BK11" i="5"/>
  <c r="BL11" i="5"/>
  <c r="E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U12" i="5"/>
  <c r="V12" i="5"/>
  <c r="W12" i="5"/>
  <c r="X12" i="5"/>
  <c r="Y12" i="5"/>
  <c r="Z12" i="5"/>
  <c r="AA12" i="5"/>
  <c r="AB12" i="5"/>
  <c r="AC12" i="5"/>
  <c r="AD12" i="5"/>
  <c r="AE12" i="5"/>
  <c r="AF12" i="5"/>
  <c r="AG12" i="5"/>
  <c r="AH12" i="5"/>
  <c r="AI12" i="5"/>
  <c r="AJ12" i="5"/>
  <c r="AK12" i="5"/>
  <c r="AL12" i="5"/>
  <c r="AM12" i="5"/>
  <c r="AN12" i="5"/>
  <c r="AO12" i="5"/>
  <c r="AP12" i="5"/>
  <c r="AQ12" i="5"/>
  <c r="AR12" i="5"/>
  <c r="AS12" i="5"/>
  <c r="AT12" i="5"/>
  <c r="AU12" i="5"/>
  <c r="AV12" i="5"/>
  <c r="AW12" i="5"/>
  <c r="AX12" i="5"/>
  <c r="AY12" i="5"/>
  <c r="AZ12" i="5"/>
  <c r="BA12" i="5"/>
  <c r="BB12" i="5"/>
  <c r="BC12" i="5"/>
  <c r="BD12" i="5"/>
  <c r="BE12" i="5"/>
  <c r="BF12" i="5"/>
  <c r="BG12" i="5"/>
  <c r="BH12" i="5"/>
  <c r="BI12" i="5"/>
  <c r="BJ12" i="5"/>
  <c r="BK12" i="5"/>
  <c r="BL12" i="5"/>
  <c r="E13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S13" i="5"/>
  <c r="T13" i="5"/>
  <c r="U13" i="5"/>
  <c r="V13" i="5"/>
  <c r="W13" i="5"/>
  <c r="X13" i="5"/>
  <c r="Y13" i="5"/>
  <c r="Z13" i="5"/>
  <c r="AA13" i="5"/>
  <c r="AB13" i="5"/>
  <c r="AC13" i="5"/>
  <c r="AD13" i="5"/>
  <c r="AE13" i="5"/>
  <c r="AF13" i="5"/>
  <c r="AG13" i="5"/>
  <c r="AH13" i="5"/>
  <c r="AI13" i="5"/>
  <c r="AJ13" i="5"/>
  <c r="AK13" i="5"/>
  <c r="AL13" i="5"/>
  <c r="AM13" i="5"/>
  <c r="AN13" i="5"/>
  <c r="AO13" i="5"/>
  <c r="AP13" i="5"/>
  <c r="AQ13" i="5"/>
  <c r="AR13" i="5"/>
  <c r="AS13" i="5"/>
  <c r="AT13" i="5"/>
  <c r="AU13" i="5"/>
  <c r="AV13" i="5"/>
  <c r="AW13" i="5"/>
  <c r="AX13" i="5"/>
  <c r="AY13" i="5"/>
  <c r="AZ13" i="5"/>
  <c r="BA13" i="5"/>
  <c r="BB13" i="5"/>
  <c r="BC13" i="5"/>
  <c r="BD13" i="5"/>
  <c r="BE13" i="5"/>
  <c r="BF13" i="5"/>
  <c r="BG13" i="5"/>
  <c r="BH13" i="5"/>
  <c r="BI13" i="5"/>
  <c r="BJ13" i="5"/>
  <c r="BK13" i="5"/>
  <c r="BL13" i="5"/>
  <c r="D13" i="5"/>
  <c r="D12" i="5"/>
  <c r="D11" i="5"/>
  <c r="D10" i="5"/>
  <c r="C13" i="5"/>
  <c r="C12" i="5"/>
  <c r="C11" i="5"/>
  <c r="C10" i="5"/>
</calcChain>
</file>

<file path=xl/sharedStrings.xml><?xml version="1.0" encoding="utf-8"?>
<sst xmlns="http://schemas.openxmlformats.org/spreadsheetml/2006/main" count="178" uniqueCount="39">
  <si>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</si>
  <si>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</si>
  <si>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</si>
  <si>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</si>
  <si>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</si>
  <si>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</si>
  <si>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</si>
  <si>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</si>
  <si>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</si>
  <si>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</si>
  <si>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</si>
  <si>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</si>
  <si>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Direction Régionale de l'Alimentation, de l'Agriculture et de la Forêt Bourgogne Franc-Comté</t>
  </si>
  <si>
    <t>Service régional de l'information statistique, économique (SRISE)</t>
  </si>
  <si>
    <t>Evolution n/n-1</t>
  </si>
  <si>
    <t xml:space="preserve">Source : enquête mensuelle SSP - FranceAgriMer </t>
  </si>
  <si>
    <t>PPC</t>
  </si>
  <si>
    <t>dont Comté</t>
  </si>
  <si>
    <t>dont Emmental</t>
  </si>
  <si>
    <t>PPNC</t>
  </si>
  <si>
    <t>dont Morbier</t>
  </si>
  <si>
    <t>dont raclette</t>
  </si>
  <si>
    <t>PM</t>
  </si>
  <si>
    <t>Produits frais</t>
  </si>
  <si>
    <t>dont yaourts et desserts lactés</t>
  </si>
  <si>
    <t>dont fromages frais</t>
  </si>
  <si>
    <t>Fabrications mensuelles en tonnes</t>
  </si>
  <si>
    <t>Pâtes pressées cuites</t>
  </si>
  <si>
    <t>Pâtes pressées non cuites</t>
  </si>
  <si>
    <t>Pâtes molles</t>
  </si>
  <si>
    <t>dont Mont D'Or</t>
  </si>
  <si>
    <t>dont crèmes</t>
  </si>
  <si>
    <t>BASE 100 janvier 2013</t>
  </si>
  <si>
    <t>Fromages à pâtes molles</t>
  </si>
  <si>
    <t>Fabrications de produits laitiers
(au lait de vache) en Bourgogne-Franche-Comté</t>
  </si>
  <si>
    <t>\</t>
  </si>
  <si>
    <t>MIN Annuel</t>
  </si>
  <si>
    <t>MAX annuel</t>
  </si>
  <si>
    <t>Mise à jour 08/09/2026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</si>
</sst>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€_-;\-* #,##0.00\ _€_-;_-* &quot;-&quot;??\ _€_-;_-@_-"/>
    <numFmt numFmtId="165" formatCode="0.0%"/>
    <numFmt numFmtId="166" formatCode="_-* #,##0\ _€_-;\-* #,##0\ _€_-;_-* &quot;-&quot;??\ _€_-;_-@_-"/>
    <numFmt numFmtId="167" formatCode="mmm\-yyyy"/>
    <numFmt numFmtId="168" formatCode="0.0"/>
    <numFmt numFmtId="169" formatCode="#,##0.0"/>
  </numFmts>
  <fonts count="17" x14ac:knownFonts="1">
    <font>
      <sz val="10"/>
      <name val="Arial"/>
    </font>
    <font>
      <sz val="1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9"/>
      <color indexed="12"/>
      <name val="Arial"/>
      <family val="2"/>
    </font>
    <font>
      <sz val="9"/>
      <color indexed="10"/>
      <name val="Arial"/>
      <family val="2"/>
    </font>
    <font>
      <b/>
      <sz val="9"/>
      <color indexed="8"/>
      <name val="Arial"/>
      <family val="2"/>
    </font>
    <font>
      <b/>
      <sz val="16"/>
      <name val="Arial"/>
      <family val="2"/>
    </font>
    <font>
      <b/>
      <sz val="24"/>
      <name val="Arial"/>
      <family val="2"/>
    </font>
    <font>
      <b/>
      <sz val="10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9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3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5" fillId="0" borderId="0"/>
    <xf numFmtId="9" fontId="1" fillId="0" borderId="0" applyFont="0" applyFill="0" applyBorder="0" applyAlignment="0" applyProtection="0"/>
  </cellStyleXfs>
  <cellXfs count="135">
    <xf numFmtId="0" fontId="0" fillId="0" borderId="0" xfId="0"/>
    <xf numFmtId="0" fontId="2" fillId="0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4" fillId="0" borderId="0" xfId="0" applyFont="1" applyBorder="1" applyAlignment="1"/>
    <xf numFmtId="0" fontId="4" fillId="0" borderId="0" xfId="0" applyFont="1" applyFill="1" applyBorder="1"/>
    <xf numFmtId="0" fontId="4" fillId="0" borderId="0" xfId="0" applyFont="1" applyBorder="1"/>
    <xf numFmtId="0" fontId="4" fillId="0" borderId="0" xfId="0" applyFont="1" applyBorder="1" applyAlignment="1">
      <alignment wrapText="1"/>
    </xf>
    <xf numFmtId="165" fontId="4" fillId="2" borderId="1" xfId="0" applyNumberFormat="1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right" vertical="top"/>
    </xf>
    <xf numFmtId="165" fontId="4" fillId="2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top" wrapText="1"/>
    </xf>
    <xf numFmtId="165" fontId="4" fillId="2" borderId="4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3" fontId="9" fillId="3" borderId="4" xfId="0" applyNumberFormat="1" applyFont="1" applyFill="1" applyBorder="1" applyAlignment="1">
      <alignment horizontal="center" vertical="center" wrapText="1"/>
    </xf>
    <xf numFmtId="0" fontId="10" fillId="0" borderId="0" xfId="0" quotePrefix="1" applyFont="1" applyBorder="1" applyAlignment="1">
      <alignment horizontal="center" vertical="center" wrapText="1"/>
    </xf>
    <xf numFmtId="0" fontId="0" fillId="0" borderId="0" xfId="0" applyBorder="1"/>
    <xf numFmtId="0" fontId="4" fillId="4" borderId="0" xfId="0" applyFont="1" applyFill="1" applyBorder="1"/>
    <xf numFmtId="0" fontId="10" fillId="0" borderId="0" xfId="0" quotePrefix="1" applyFont="1" applyBorder="1" applyAlignment="1">
      <alignment vertical="center" wrapText="1"/>
    </xf>
    <xf numFmtId="0" fontId="6" fillId="0" borderId="0" xfId="0" quotePrefix="1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10" fillId="4" borderId="0" xfId="0" quotePrefix="1" applyFont="1" applyFill="1" applyBorder="1" applyAlignment="1">
      <alignment vertical="center" wrapText="1"/>
    </xf>
    <xf numFmtId="0" fontId="10" fillId="4" borderId="0" xfId="0" quotePrefix="1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vertical="center" wrapText="1"/>
    </xf>
    <xf numFmtId="0" fontId="4" fillId="4" borderId="0" xfId="0" applyFont="1" applyFill="1" applyBorder="1" applyAlignment="1">
      <alignment wrapText="1"/>
    </xf>
    <xf numFmtId="0" fontId="11" fillId="0" borderId="0" xfId="0" quotePrefix="1" applyFont="1" applyBorder="1" applyAlignment="1">
      <alignment vertical="center" wrapText="1"/>
    </xf>
    <xf numFmtId="0" fontId="4" fillId="0" borderId="0" xfId="0" applyFont="1" applyFill="1" applyBorder="1" applyAlignment="1">
      <alignment wrapText="1"/>
    </xf>
    <xf numFmtId="0" fontId="3" fillId="0" borderId="0" xfId="0" quotePrefix="1" applyFont="1" applyFill="1" applyBorder="1" applyAlignment="1"/>
    <xf numFmtId="0" fontId="3" fillId="0" borderId="0" xfId="0" applyFont="1" applyFill="1" applyBorder="1" applyAlignment="1"/>
    <xf numFmtId="167" fontId="0" fillId="5" borderId="6" xfId="0" applyNumberFormat="1" applyFill="1" applyBorder="1"/>
    <xf numFmtId="167" fontId="0" fillId="5" borderId="7" xfId="0" applyNumberFormat="1" applyFill="1" applyBorder="1"/>
    <xf numFmtId="167" fontId="0" fillId="5" borderId="8" xfId="0" applyNumberFormat="1" applyFill="1" applyBorder="1"/>
    <xf numFmtId="0" fontId="0" fillId="5" borderId="0" xfId="0" applyFill="1" applyBorder="1"/>
    <xf numFmtId="0" fontId="10" fillId="0" borderId="0" xfId="0" quotePrefix="1" applyFont="1" applyFill="1" applyBorder="1" applyAlignment="1">
      <alignment vertical="center" wrapText="1"/>
    </xf>
    <xf numFmtId="0" fontId="10" fillId="0" borderId="0" xfId="0" quotePrefix="1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4" fillId="0" borderId="0" xfId="2" applyFont="1" applyFill="1" applyBorder="1" applyAlignment="1">
      <alignment horizontal="right" wrapText="1"/>
    </xf>
    <xf numFmtId="3" fontId="4" fillId="0" borderId="0" xfId="0" applyNumberFormat="1" applyFont="1" applyBorder="1"/>
    <xf numFmtId="166" fontId="0" fillId="0" borderId="0" xfId="0" applyNumberFormat="1"/>
    <xf numFmtId="3" fontId="12" fillId="5" borderId="6" xfId="0" applyNumberFormat="1" applyFont="1" applyFill="1" applyBorder="1"/>
    <xf numFmtId="3" fontId="0" fillId="0" borderId="9" xfId="1" applyNumberFormat="1" applyFont="1" applyFill="1" applyBorder="1"/>
    <xf numFmtId="3" fontId="0" fillId="0" borderId="10" xfId="1" applyNumberFormat="1" applyFont="1" applyFill="1" applyBorder="1"/>
    <xf numFmtId="3" fontId="0" fillId="0" borderId="10" xfId="1" applyNumberFormat="1" applyFont="1" applyBorder="1"/>
    <xf numFmtId="3" fontId="0" fillId="0" borderId="10" xfId="0" applyNumberFormat="1" applyFill="1" applyBorder="1"/>
    <xf numFmtId="3" fontId="0" fillId="0" borderId="10" xfId="0" applyNumberFormat="1" applyBorder="1"/>
    <xf numFmtId="3" fontId="0" fillId="0" borderId="0" xfId="0" applyNumberFormat="1"/>
    <xf numFmtId="168" fontId="12" fillId="5" borderId="0" xfId="0" applyNumberFormat="1" applyFont="1" applyFill="1" applyBorder="1"/>
    <xf numFmtId="168" fontId="0" fillId="0" borderId="11" xfId="0" applyNumberFormat="1" applyBorder="1"/>
    <xf numFmtId="168" fontId="0" fillId="0" borderId="12" xfId="0" applyNumberFormat="1" applyBorder="1"/>
    <xf numFmtId="168" fontId="0" fillId="0" borderId="0" xfId="0" applyNumberFormat="1"/>
    <xf numFmtId="168" fontId="0" fillId="0" borderId="13" xfId="0" applyNumberFormat="1" applyBorder="1"/>
    <xf numFmtId="168" fontId="0" fillId="0" borderId="14" xfId="0" applyNumberFormat="1" applyBorder="1"/>
    <xf numFmtId="3" fontId="4" fillId="0" borderId="0" xfId="0" applyNumberFormat="1" applyFont="1" applyFill="1" applyBorder="1"/>
    <xf numFmtId="3" fontId="4" fillId="0" borderId="0" xfId="0" applyNumberFormat="1" applyFont="1" applyBorder="1" applyAlignment="1">
      <alignment wrapText="1"/>
    </xf>
    <xf numFmtId="3" fontId="0" fillId="0" borderId="12" xfId="1" applyNumberFormat="1" applyFont="1" applyFill="1" applyBorder="1"/>
    <xf numFmtId="3" fontId="0" fillId="0" borderId="12" xfId="1" applyNumberFormat="1" applyFont="1" applyBorder="1"/>
    <xf numFmtId="3" fontId="0" fillId="0" borderId="12" xfId="0" applyNumberFormat="1" applyFill="1" applyBorder="1"/>
    <xf numFmtId="3" fontId="0" fillId="0" borderId="12" xfId="0" applyNumberFormat="1" applyBorder="1"/>
    <xf numFmtId="3" fontId="2" fillId="0" borderId="12" xfId="0" applyNumberFormat="1" applyFont="1" applyFill="1" applyBorder="1" applyAlignment="1">
      <alignment horizontal="right" vertical="top"/>
    </xf>
    <xf numFmtId="3" fontId="2" fillId="0" borderId="10" xfId="0" applyNumberFormat="1" applyFont="1" applyFill="1" applyBorder="1" applyAlignment="1">
      <alignment horizontal="right" vertical="top"/>
    </xf>
    <xf numFmtId="3" fontId="0" fillId="0" borderId="11" xfId="1" applyNumberFormat="1" applyFont="1" applyFill="1" applyBorder="1"/>
    <xf numFmtId="3" fontId="2" fillId="0" borderId="15" xfId="0" applyNumberFormat="1" applyFont="1" applyFill="1" applyBorder="1" applyAlignment="1">
      <alignment horizontal="right" vertical="top"/>
    </xf>
    <xf numFmtId="3" fontId="0" fillId="0" borderId="13" xfId="1" applyNumberFormat="1" applyFont="1" applyFill="1" applyBorder="1"/>
    <xf numFmtId="3" fontId="0" fillId="0" borderId="14" xfId="1" applyNumberFormat="1" applyFont="1" applyFill="1" applyBorder="1"/>
    <xf numFmtId="3" fontId="0" fillId="0" borderId="14" xfId="1" applyNumberFormat="1" applyFont="1" applyBorder="1"/>
    <xf numFmtId="3" fontId="0" fillId="0" borderId="14" xfId="0" applyNumberFormat="1" applyFill="1" applyBorder="1"/>
    <xf numFmtId="3" fontId="0" fillId="0" borderId="14" xfId="0" applyNumberFormat="1" applyBorder="1"/>
    <xf numFmtId="3" fontId="2" fillId="0" borderId="14" xfId="0" applyNumberFormat="1" applyFont="1" applyFill="1" applyBorder="1" applyAlignment="1">
      <alignment horizontal="right" vertical="top"/>
    </xf>
    <xf numFmtId="3" fontId="2" fillId="0" borderId="16" xfId="0" applyNumberFormat="1" applyFont="1" applyFill="1" applyBorder="1" applyAlignment="1">
      <alignment horizontal="right" vertical="top"/>
    </xf>
    <xf numFmtId="168" fontId="0" fillId="0" borderId="9" xfId="0" applyNumberFormat="1" applyBorder="1"/>
    <xf numFmtId="168" fontId="0" fillId="0" borderId="10" xfId="0" applyNumberFormat="1" applyBorder="1"/>
    <xf numFmtId="3" fontId="2" fillId="0" borderId="17" xfId="0" applyNumberFormat="1" applyFont="1" applyFill="1" applyBorder="1" applyAlignment="1">
      <alignment horizontal="right" vertical="top"/>
    </xf>
    <xf numFmtId="3" fontId="2" fillId="0" borderId="18" xfId="0" applyNumberFormat="1" applyFont="1" applyFill="1" applyBorder="1" applyAlignment="1">
      <alignment horizontal="right" vertical="top"/>
    </xf>
    <xf numFmtId="3" fontId="0" fillId="0" borderId="18" xfId="0" applyNumberFormat="1" applyFill="1" applyBorder="1"/>
    <xf numFmtId="3" fontId="2" fillId="0" borderId="19" xfId="0" applyNumberFormat="1" applyFont="1" applyFill="1" applyBorder="1" applyAlignment="1">
      <alignment horizontal="right" vertical="top"/>
    </xf>
    <xf numFmtId="3" fontId="2" fillId="0" borderId="11" xfId="0" applyNumberFormat="1" applyFont="1" applyFill="1" applyBorder="1" applyAlignment="1">
      <alignment horizontal="right" vertical="top"/>
    </xf>
    <xf numFmtId="3" fontId="2" fillId="0" borderId="13" xfId="0" applyNumberFormat="1" applyFont="1" applyFill="1" applyBorder="1" applyAlignment="1">
      <alignment horizontal="right" vertical="top"/>
    </xf>
    <xf numFmtId="3" fontId="2" fillId="0" borderId="20" xfId="0" applyNumberFormat="1" applyFont="1" applyFill="1" applyBorder="1" applyAlignment="1">
      <alignment horizontal="right" vertical="top"/>
    </xf>
    <xf numFmtId="3" fontId="2" fillId="0" borderId="21" xfId="0" applyNumberFormat="1" applyFont="1" applyFill="1" applyBorder="1" applyAlignment="1">
      <alignment horizontal="right" vertical="top"/>
    </xf>
    <xf numFmtId="167" fontId="0" fillId="5" borderId="22" xfId="0" applyNumberFormat="1" applyFill="1" applyBorder="1"/>
    <xf numFmtId="167" fontId="0" fillId="5" borderId="23" xfId="0" applyNumberFormat="1" applyFill="1" applyBorder="1"/>
    <xf numFmtId="167" fontId="0" fillId="5" borderId="24" xfId="0" applyNumberFormat="1" applyFill="1" applyBorder="1"/>
    <xf numFmtId="168" fontId="0" fillId="0" borderId="17" xfId="0" applyNumberFormat="1" applyBorder="1"/>
    <xf numFmtId="168" fontId="0" fillId="0" borderId="18" xfId="0" applyNumberFormat="1" applyBorder="1"/>
    <xf numFmtId="168" fontId="0" fillId="0" borderId="19" xfId="0" applyNumberFormat="1" applyBorder="1"/>
    <xf numFmtId="1" fontId="4" fillId="0" borderId="0" xfId="3" applyNumberFormat="1" applyFont="1" applyFill="1" applyBorder="1"/>
    <xf numFmtId="167" fontId="0" fillId="5" borderId="31" xfId="0" applyNumberFormat="1" applyFill="1" applyBorder="1"/>
    <xf numFmtId="168" fontId="0" fillId="0" borderId="32" xfId="0" applyNumberFormat="1" applyBorder="1"/>
    <xf numFmtId="168" fontId="0" fillId="0" borderId="15" xfId="0" applyNumberFormat="1" applyBorder="1"/>
    <xf numFmtId="168" fontId="0" fillId="0" borderId="16" xfId="0" applyNumberFormat="1" applyBorder="1"/>
    <xf numFmtId="166" fontId="4" fillId="0" borderId="0" xfId="1" applyNumberFormat="1" applyFont="1" applyFill="1" applyBorder="1"/>
    <xf numFmtId="10" fontId="4" fillId="0" borderId="0" xfId="3" applyNumberFormat="1" applyFont="1" applyFill="1" applyBorder="1"/>
    <xf numFmtId="10" fontId="4" fillId="0" borderId="0" xfId="0" applyNumberFormat="1" applyFont="1" applyFill="1" applyBorder="1"/>
    <xf numFmtId="1" fontId="3" fillId="0" borderId="0" xfId="3" applyNumberFormat="1" applyFont="1" applyFill="1" applyBorder="1"/>
    <xf numFmtId="0" fontId="0" fillId="0" borderId="0" xfId="0" applyFill="1" applyBorder="1"/>
    <xf numFmtId="166" fontId="0" fillId="0" borderId="0" xfId="1" applyNumberFormat="1" applyFont="1" applyFill="1" applyBorder="1"/>
    <xf numFmtId="165" fontId="4" fillId="0" borderId="0" xfId="0" applyNumberFormat="1" applyFont="1" applyFill="1" applyBorder="1" applyAlignment="1">
      <alignment horizontal="center" vertical="center"/>
    </xf>
    <xf numFmtId="167" fontId="0" fillId="5" borderId="33" xfId="0" applyNumberFormat="1" applyFill="1" applyBorder="1"/>
    <xf numFmtId="168" fontId="0" fillId="0" borderId="34" xfId="0" applyNumberFormat="1" applyBorder="1"/>
    <xf numFmtId="168" fontId="0" fillId="0" borderId="35" xfId="0" applyNumberFormat="1" applyBorder="1"/>
    <xf numFmtId="168" fontId="0" fillId="0" borderId="36" xfId="0" applyNumberFormat="1" applyBorder="1"/>
    <xf numFmtId="0" fontId="5" fillId="0" borderId="12" xfId="0" applyFont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>
      <alignment horizontal="right" vertical="top"/>
    </xf>
    <xf numFmtId="169" fontId="1" fillId="7" borderId="0" xfId="0" applyNumberFormat="1" applyFont="1" applyFill="1"/>
    <xf numFmtId="169" fontId="1" fillId="6" borderId="0" xfId="0" applyNumberFormat="1" applyFont="1" applyFill="1"/>
    <xf numFmtId="3" fontId="2" fillId="7" borderId="4" xfId="0" applyNumberFormat="1" applyFont="1" applyFill="1" applyBorder="1" applyAlignment="1">
      <alignment horizontal="right" vertical="top"/>
    </xf>
    <xf numFmtId="3" fontId="16" fillId="0" borderId="4" xfId="0" applyNumberFormat="1" applyFont="1" applyFill="1" applyBorder="1" applyAlignment="1">
      <alignment horizontal="right" vertical="top"/>
    </xf>
    <xf numFmtId="3" fontId="16" fillId="0" borderId="12" xfId="0" applyNumberFormat="1" applyFont="1" applyFill="1" applyBorder="1" applyAlignment="1">
      <alignment horizontal="right" vertical="top"/>
    </xf>
    <xf numFmtId="0" fontId="2" fillId="0" borderId="37" xfId="0" applyFont="1" applyBorder="1" applyAlignment="1">
      <alignment horizontal="left" vertical="top" wrapText="1"/>
    </xf>
    <xf numFmtId="3" fontId="3" fillId="0" borderId="4" xfId="0" applyNumberFormat="1" applyFont="1" applyFill="1" applyBorder="1" applyAlignment="1">
      <alignment horizontal="right" vertical="top"/>
    </xf>
    <xf numFmtId="0" fontId="8" fillId="0" borderId="5" xfId="0" quotePrefix="1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textRotation="90" wrapText="1"/>
    </xf>
    <xf numFmtId="0" fontId="13" fillId="0" borderId="12" xfId="0" applyFont="1" applyFill="1" applyBorder="1" applyAlignment="1">
      <alignment horizontal="center" vertical="center" textRotation="90" wrapText="1"/>
    </xf>
    <xf numFmtId="0" fontId="9" fillId="0" borderId="12" xfId="0" applyFont="1" applyBorder="1" applyAlignment="1">
      <alignment horizontal="center" vertical="center" textRotation="90" wrapText="1"/>
    </xf>
    <xf numFmtId="0" fontId="9" fillId="0" borderId="4" xfId="0" applyFont="1" applyFill="1" applyBorder="1" applyAlignment="1">
      <alignment horizontal="center" vertical="center" textRotation="90" wrapText="1"/>
    </xf>
    <xf numFmtId="0" fontId="9" fillId="0" borderId="1" xfId="0" applyFont="1" applyFill="1" applyBorder="1" applyAlignment="1">
      <alignment horizontal="center" vertical="center" textRotation="90" wrapText="1"/>
    </xf>
    <xf numFmtId="0" fontId="9" fillId="0" borderId="2" xfId="0" applyFont="1" applyFill="1" applyBorder="1" applyAlignment="1">
      <alignment horizontal="center" vertical="center" textRotation="90" wrapText="1"/>
    </xf>
    <xf numFmtId="0" fontId="4" fillId="0" borderId="0" xfId="0" applyFont="1" applyFill="1" applyBorder="1" applyAlignment="1">
      <alignment horizont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14" fontId="7" fillId="0" borderId="18" xfId="0" applyNumberFormat="1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</cellXfs>
  <cellStyles count="4">
    <cellStyle name="Milliers" xfId="1" builtinId="3"/>
    <cellStyle name="Normal" xfId="0" builtinId="0"/>
    <cellStyle name="Normal_Données Fabrications" xfId="2" xr:uid="{00000000-0005-0000-0000-000002000000}"/>
    <cellStyle name="Pourcentage" xfId="3" builtinId="5"/>
  </cellStyles>
  <dxfs count="95"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  <dxf>
      <fill>
        <patternFill>
          <bgColor theme="7" tint="0.39994506668294322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7" tint="0.39994506668294322"/>
        </patternFill>
      </fill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fr-FR"/>
              <a:t>Fabrications des produits laitiers en Bourgogne-Franche-Comté - Base 100 en janvier 2013</a:t>
            </a:r>
          </a:p>
        </c:rich>
      </c:tx>
      <c:layout>
        <c:manualLayout>
          <c:xMode val="edge"/>
          <c:yMode val="edge"/>
          <c:x val="0.12889377549610809"/>
          <c:y val="3.208556149732620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3372750745140649E-2"/>
          <c:y val="0.18716577540106952"/>
          <c:w val="0.8152528443315552"/>
          <c:h val="0.61764705882352944"/>
        </c:manualLayout>
      </c:layout>
      <c:lineChart>
        <c:grouping val="standard"/>
        <c:varyColors val="0"/>
        <c:ser>
          <c:idx val="0"/>
          <c:order val="0"/>
          <c:tx>
            <c:strRef>
              <c:f>'Données pour courbes'!$B$10</c:f>
              <c:strCache>
                <c:ptCount val="1"/>
                <c:pt idx="0">
                  <c:v>Pâtes pressées cuites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trendline>
            <c:name>Tendance PPC</c:name>
            <c:spPr>
              <a:ln w="12700">
                <a:solidFill>
                  <a:srgbClr val="FF0000"/>
                </a:solidFill>
                <a:prstDash val="dash"/>
              </a:ln>
            </c:spPr>
            <c:trendlineType val="linear"/>
            <c:dispRSqr val="0"/>
            <c:dispEq val="0"/>
          </c:trendline>
          <c:cat>
            <c:numRef>
              <c:f>'Données pour courbes'!$W$9:$FH$9</c:f>
              <c:numCache>
                <c:formatCode>mmm\-yyyy</c:formatCode>
                <c:ptCount val="142"/>
                <c:pt idx="0">
                  <c:v>41883</c:v>
                </c:pt>
                <c:pt idx="1">
                  <c:v>41913</c:v>
                </c:pt>
                <c:pt idx="2">
                  <c:v>41944</c:v>
                </c:pt>
                <c:pt idx="3">
                  <c:v>41974</c:v>
                </c:pt>
                <c:pt idx="4">
                  <c:v>42005</c:v>
                </c:pt>
                <c:pt idx="5">
                  <c:v>42036</c:v>
                </c:pt>
                <c:pt idx="6">
                  <c:v>42064</c:v>
                </c:pt>
                <c:pt idx="7">
                  <c:v>42095</c:v>
                </c:pt>
                <c:pt idx="8">
                  <c:v>42125</c:v>
                </c:pt>
                <c:pt idx="9">
                  <c:v>42156</c:v>
                </c:pt>
                <c:pt idx="10">
                  <c:v>42186</c:v>
                </c:pt>
                <c:pt idx="11">
                  <c:v>42217</c:v>
                </c:pt>
                <c:pt idx="12">
                  <c:v>42248</c:v>
                </c:pt>
                <c:pt idx="13">
                  <c:v>42278</c:v>
                </c:pt>
                <c:pt idx="14">
                  <c:v>42309</c:v>
                </c:pt>
                <c:pt idx="15">
                  <c:v>42339</c:v>
                </c:pt>
                <c:pt idx="16">
                  <c:v>42370</c:v>
                </c:pt>
                <c:pt idx="17">
                  <c:v>42401</c:v>
                </c:pt>
                <c:pt idx="18">
                  <c:v>42430</c:v>
                </c:pt>
                <c:pt idx="19">
                  <c:v>42461</c:v>
                </c:pt>
                <c:pt idx="20">
                  <c:v>42491</c:v>
                </c:pt>
                <c:pt idx="21">
                  <c:v>42522</c:v>
                </c:pt>
                <c:pt idx="22">
                  <c:v>42552</c:v>
                </c:pt>
                <c:pt idx="23">
                  <c:v>42583</c:v>
                </c:pt>
                <c:pt idx="24">
                  <c:v>42614</c:v>
                </c:pt>
                <c:pt idx="25">
                  <c:v>42644</c:v>
                </c:pt>
                <c:pt idx="26">
                  <c:v>42675</c:v>
                </c:pt>
                <c:pt idx="27">
                  <c:v>42705</c:v>
                </c:pt>
                <c:pt idx="28">
                  <c:v>42736</c:v>
                </c:pt>
                <c:pt idx="29">
                  <c:v>42767</c:v>
                </c:pt>
                <c:pt idx="30">
                  <c:v>42795</c:v>
                </c:pt>
                <c:pt idx="31">
                  <c:v>42826</c:v>
                </c:pt>
                <c:pt idx="32">
                  <c:v>42856</c:v>
                </c:pt>
                <c:pt idx="33">
                  <c:v>42887</c:v>
                </c:pt>
                <c:pt idx="34">
                  <c:v>42917</c:v>
                </c:pt>
                <c:pt idx="35">
                  <c:v>42948</c:v>
                </c:pt>
                <c:pt idx="36">
                  <c:v>42979</c:v>
                </c:pt>
                <c:pt idx="37">
                  <c:v>43009</c:v>
                </c:pt>
                <c:pt idx="38">
                  <c:v>43040</c:v>
                </c:pt>
                <c:pt idx="39">
                  <c:v>43070</c:v>
                </c:pt>
                <c:pt idx="40">
                  <c:v>43101</c:v>
                </c:pt>
                <c:pt idx="41">
                  <c:v>43132</c:v>
                </c:pt>
                <c:pt idx="42">
                  <c:v>43160</c:v>
                </c:pt>
                <c:pt idx="43">
                  <c:v>43191</c:v>
                </c:pt>
                <c:pt idx="44">
                  <c:v>43221</c:v>
                </c:pt>
                <c:pt idx="45">
                  <c:v>43252</c:v>
                </c:pt>
                <c:pt idx="46">
                  <c:v>43282</c:v>
                </c:pt>
                <c:pt idx="47">
                  <c:v>43313</c:v>
                </c:pt>
                <c:pt idx="48">
                  <c:v>43344</c:v>
                </c:pt>
                <c:pt idx="49">
                  <c:v>43374</c:v>
                </c:pt>
                <c:pt idx="50">
                  <c:v>43405</c:v>
                </c:pt>
                <c:pt idx="51">
                  <c:v>43435</c:v>
                </c:pt>
                <c:pt idx="52">
                  <c:v>43466</c:v>
                </c:pt>
                <c:pt idx="53">
                  <c:v>43497</c:v>
                </c:pt>
                <c:pt idx="54">
                  <c:v>43525</c:v>
                </c:pt>
                <c:pt idx="55">
                  <c:v>43556</c:v>
                </c:pt>
                <c:pt idx="56">
                  <c:v>43586</c:v>
                </c:pt>
                <c:pt idx="57">
                  <c:v>43617</c:v>
                </c:pt>
                <c:pt idx="58">
                  <c:v>43647</c:v>
                </c:pt>
                <c:pt idx="59">
                  <c:v>43678</c:v>
                </c:pt>
                <c:pt idx="60">
                  <c:v>43709</c:v>
                </c:pt>
                <c:pt idx="61">
                  <c:v>43739</c:v>
                </c:pt>
                <c:pt idx="62">
                  <c:v>43770</c:v>
                </c:pt>
                <c:pt idx="63">
                  <c:v>43800</c:v>
                </c:pt>
                <c:pt idx="64">
                  <c:v>43831</c:v>
                </c:pt>
                <c:pt idx="65">
                  <c:v>43862</c:v>
                </c:pt>
                <c:pt idx="66">
                  <c:v>43891</c:v>
                </c:pt>
                <c:pt idx="67">
                  <c:v>43922</c:v>
                </c:pt>
                <c:pt idx="68">
                  <c:v>43952</c:v>
                </c:pt>
                <c:pt idx="69">
                  <c:v>43983</c:v>
                </c:pt>
                <c:pt idx="70">
                  <c:v>44013</c:v>
                </c:pt>
                <c:pt idx="71">
                  <c:v>44044</c:v>
                </c:pt>
                <c:pt idx="72">
                  <c:v>44075</c:v>
                </c:pt>
                <c:pt idx="73">
                  <c:v>44105</c:v>
                </c:pt>
                <c:pt idx="74">
                  <c:v>44136</c:v>
                </c:pt>
                <c:pt idx="75">
                  <c:v>44166</c:v>
                </c:pt>
                <c:pt idx="76">
                  <c:v>44197</c:v>
                </c:pt>
                <c:pt idx="77">
                  <c:v>44228</c:v>
                </c:pt>
                <c:pt idx="78">
                  <c:v>44256</c:v>
                </c:pt>
                <c:pt idx="79">
                  <c:v>44287</c:v>
                </c:pt>
                <c:pt idx="80">
                  <c:v>44317</c:v>
                </c:pt>
                <c:pt idx="81">
                  <c:v>44348</c:v>
                </c:pt>
                <c:pt idx="82">
                  <c:v>44378</c:v>
                </c:pt>
                <c:pt idx="83">
                  <c:v>44409</c:v>
                </c:pt>
                <c:pt idx="84">
                  <c:v>44440</c:v>
                </c:pt>
                <c:pt idx="85">
                  <c:v>44470</c:v>
                </c:pt>
                <c:pt idx="86">
                  <c:v>44501</c:v>
                </c:pt>
                <c:pt idx="87">
                  <c:v>44531</c:v>
                </c:pt>
                <c:pt idx="88">
                  <c:v>44562</c:v>
                </c:pt>
                <c:pt idx="89">
                  <c:v>44593</c:v>
                </c:pt>
                <c:pt idx="90">
                  <c:v>44621</c:v>
                </c:pt>
                <c:pt idx="91">
                  <c:v>44652</c:v>
                </c:pt>
                <c:pt idx="92">
                  <c:v>44682</c:v>
                </c:pt>
                <c:pt idx="93">
                  <c:v>44713</c:v>
                </c:pt>
                <c:pt idx="94">
                  <c:v>44743</c:v>
                </c:pt>
                <c:pt idx="95">
                  <c:v>44774</c:v>
                </c:pt>
                <c:pt idx="96">
                  <c:v>44805</c:v>
                </c:pt>
                <c:pt idx="97">
                  <c:v>44835</c:v>
                </c:pt>
                <c:pt idx="98">
                  <c:v>44866</c:v>
                </c:pt>
                <c:pt idx="99">
                  <c:v>44896</c:v>
                </c:pt>
                <c:pt idx="100">
                  <c:v>44927</c:v>
                </c:pt>
                <c:pt idx="101">
                  <c:v>44958</c:v>
                </c:pt>
                <c:pt idx="102">
                  <c:v>44986</c:v>
                </c:pt>
                <c:pt idx="103">
                  <c:v>45017</c:v>
                </c:pt>
                <c:pt idx="104">
                  <c:v>45047</c:v>
                </c:pt>
                <c:pt idx="105">
                  <c:v>45078</c:v>
                </c:pt>
                <c:pt idx="106">
                  <c:v>45108</c:v>
                </c:pt>
                <c:pt idx="107">
                  <c:v>45139</c:v>
                </c:pt>
                <c:pt idx="108">
                  <c:v>45170</c:v>
                </c:pt>
                <c:pt idx="109">
                  <c:v>45200</c:v>
                </c:pt>
                <c:pt idx="110">
                  <c:v>45231</c:v>
                </c:pt>
                <c:pt idx="111">
                  <c:v>45261</c:v>
                </c:pt>
                <c:pt idx="112">
                  <c:v>45292</c:v>
                </c:pt>
                <c:pt idx="113">
                  <c:v>45323</c:v>
                </c:pt>
                <c:pt idx="114">
                  <c:v>45352</c:v>
                </c:pt>
                <c:pt idx="115">
                  <c:v>45383</c:v>
                </c:pt>
                <c:pt idx="116">
                  <c:v>45413</c:v>
                </c:pt>
                <c:pt idx="117">
                  <c:v>45444</c:v>
                </c:pt>
                <c:pt idx="118">
                  <c:v>45474</c:v>
                </c:pt>
                <c:pt idx="119">
                  <c:v>45505</c:v>
                </c:pt>
                <c:pt idx="120">
                  <c:v>45536</c:v>
                </c:pt>
                <c:pt idx="121">
                  <c:v>45566</c:v>
                </c:pt>
                <c:pt idx="122">
                  <c:v>45597</c:v>
                </c:pt>
                <c:pt idx="123">
                  <c:v>45627</c:v>
                </c:pt>
                <c:pt idx="124">
                  <c:v>45658</c:v>
                </c:pt>
                <c:pt idx="125">
                  <c:v>45689</c:v>
                </c:pt>
                <c:pt idx="126">
                  <c:v>45717</c:v>
                </c:pt>
                <c:pt idx="127">
                  <c:v>45748</c:v>
                </c:pt>
                <c:pt idx="128">
                  <c:v>45778</c:v>
                </c:pt>
                <c:pt idx="129">
                  <c:v>45809</c:v>
                </c:pt>
                <c:pt idx="130">
                  <c:v>45839</c:v>
                </c:pt>
                <c:pt idx="131">
                  <c:v>45870</c:v>
                </c:pt>
                <c:pt idx="132">
                  <c:v>45901</c:v>
                </c:pt>
                <c:pt idx="133">
                  <c:v>45931</c:v>
                </c:pt>
                <c:pt idx="134">
                  <c:v>45962</c:v>
                </c:pt>
                <c:pt idx="135">
                  <c:v>45992</c:v>
                </c:pt>
                <c:pt idx="136">
                  <c:v>46023</c:v>
                </c:pt>
                <c:pt idx="137">
                  <c:v>46054</c:v>
                </c:pt>
                <c:pt idx="138">
                  <c:v>46082</c:v>
                </c:pt>
                <c:pt idx="139">
                  <c:v>46113</c:v>
                </c:pt>
                <c:pt idx="140">
                  <c:v>46143</c:v>
                </c:pt>
                <c:pt idx="141">
                  <c:v>46174</c:v>
                </c:pt>
              </c:numCache>
            </c:numRef>
          </c:cat>
          <c:val>
            <c:numRef>
              <c:f>'Données pour courbes'!$W$10:$FH$10</c:f>
              <c:numCache>
                <c:formatCode>0.0</c:formatCode>
                <c:ptCount val="142"/>
                <c:pt idx="0">
                  <c:v>89.421974239927721</c:v>
                </c:pt>
                <c:pt idx="1">
                  <c:v>94.091278567832134</c:v>
                </c:pt>
                <c:pt idx="2">
                  <c:v>84.674281087923617</c:v>
                </c:pt>
                <c:pt idx="3">
                  <c:v>94.046154433587759</c:v>
                </c:pt>
                <c:pt idx="4">
                  <c:v>103.34852336314049</c:v>
                </c:pt>
                <c:pt idx="5">
                  <c:v>105.80443611067668</c:v>
                </c:pt>
                <c:pt idx="6">
                  <c:v>120.46218241351471</c:v>
                </c:pt>
                <c:pt idx="7">
                  <c:v>124.6793722775235</c:v>
                </c:pt>
                <c:pt idx="8">
                  <c:v>134.45754488106053</c:v>
                </c:pt>
                <c:pt idx="9">
                  <c:v>110.69726834910117</c:v>
                </c:pt>
                <c:pt idx="10">
                  <c:v>95.807880991047426</c:v>
                </c:pt>
                <c:pt idx="11">
                  <c:v>90.23584414420182</c:v>
                </c:pt>
                <c:pt idx="12">
                  <c:v>93.223424310587959</c:v>
                </c:pt>
                <c:pt idx="13">
                  <c:v>96.918994492022279</c:v>
                </c:pt>
                <c:pt idx="14">
                  <c:v>90.000017863383334</c:v>
                </c:pt>
                <c:pt idx="15">
                  <c:v>99.074832953493626</c:v>
                </c:pt>
                <c:pt idx="16">
                  <c:v>112.57573541498671</c:v>
                </c:pt>
                <c:pt idx="17">
                  <c:v>116.50731111286568</c:v>
                </c:pt>
                <c:pt idx="18">
                  <c:v>129.54784614369052</c:v>
                </c:pt>
                <c:pt idx="19">
                  <c:v>137.54043213032509</c:v>
                </c:pt>
                <c:pt idx="20">
                  <c:v>136.84472120436297</c:v>
                </c:pt>
                <c:pt idx="21">
                  <c:v>108.53090445009066</c:v>
                </c:pt>
                <c:pt idx="22">
                  <c:v>99.874966185213125</c:v>
                </c:pt>
                <c:pt idx="23">
                  <c:v>87.303631546316225</c:v>
                </c:pt>
                <c:pt idx="24">
                  <c:v>77.693113173723233</c:v>
                </c:pt>
                <c:pt idx="25">
                  <c:v>86.624099944213697</c:v>
                </c:pt>
                <c:pt idx="26">
                  <c:v>77.304809401093195</c:v>
                </c:pt>
                <c:pt idx="27">
                  <c:v>87.611038699648319</c:v>
                </c:pt>
                <c:pt idx="28">
                  <c:v>103.38587946274289</c:v>
                </c:pt>
                <c:pt idx="29">
                  <c:v>103.43441743432165</c:v>
                </c:pt>
                <c:pt idx="30">
                  <c:v>130.13030180263553</c:v>
                </c:pt>
                <c:pt idx="31">
                  <c:v>140.42035177733106</c:v>
                </c:pt>
                <c:pt idx="32">
                  <c:v>139.14218519242394</c:v>
                </c:pt>
                <c:pt idx="33">
                  <c:v>114.01569523848971</c:v>
                </c:pt>
                <c:pt idx="34">
                  <c:v>102.83578245151703</c:v>
                </c:pt>
                <c:pt idx="35">
                  <c:v>94.697582550146194</c:v>
                </c:pt>
                <c:pt idx="36">
                  <c:v>88.759770693678803</c:v>
                </c:pt>
                <c:pt idx="37">
                  <c:v>98.61297892416556</c:v>
                </c:pt>
                <c:pt idx="38">
                  <c:v>90.442420375075557</c:v>
                </c:pt>
                <c:pt idx="39">
                  <c:v>101.29874668485654</c:v>
                </c:pt>
                <c:pt idx="40">
                  <c:v>108.56326309780984</c:v>
                </c:pt>
                <c:pt idx="41">
                  <c:v>103.2726241957258</c:v>
                </c:pt>
                <c:pt idx="42">
                  <c:v>116.183724635674</c:v>
                </c:pt>
                <c:pt idx="43">
                  <c:v>125.09853208230486</c:v>
                </c:pt>
                <c:pt idx="44">
                  <c:v>133.43088386999071</c:v>
                </c:pt>
                <c:pt idx="45">
                  <c:v>114.09659185778762</c:v>
                </c:pt>
                <c:pt idx="46">
                  <c:v>99.341048497846856</c:v>
                </c:pt>
                <c:pt idx="47">
                  <c:v>87.416886813333321</c:v>
                </c:pt>
                <c:pt idx="48">
                  <c:v>87.562500728069566</c:v>
                </c:pt>
                <c:pt idx="49">
                  <c:v>90.636572261390569</c:v>
                </c:pt>
                <c:pt idx="50">
                  <c:v>81.446716309146751</c:v>
                </c:pt>
                <c:pt idx="51">
                  <c:v>94.600506606988688</c:v>
                </c:pt>
                <c:pt idx="52">
                  <c:v>103.45059675818125</c:v>
                </c:pt>
                <c:pt idx="53">
                  <c:v>100.79718764520945</c:v>
                </c:pt>
                <c:pt idx="54">
                  <c:v>119.32251346443333</c:v>
                </c:pt>
                <c:pt idx="55">
                  <c:v>123.36734442932935</c:v>
                </c:pt>
                <c:pt idx="56">
                  <c:v>136.60203134646923</c:v>
                </c:pt>
                <c:pt idx="57">
                  <c:v>120.50360410618295</c:v>
                </c:pt>
                <c:pt idx="58">
                  <c:v>100.10147671924732</c:v>
                </c:pt>
                <c:pt idx="59">
                  <c:v>95.619804010142502</c:v>
                </c:pt>
                <c:pt idx="60">
                  <c:v>94.907913760320795</c:v>
                </c:pt>
                <c:pt idx="61">
                  <c:v>95.68452130558083</c:v>
                </c:pt>
                <c:pt idx="62">
                  <c:v>93.031112192609015</c:v>
                </c:pt>
                <c:pt idx="63">
                  <c:v>105.68334345080386</c:v>
                </c:pt>
                <c:pt idx="64">
                  <c:v>118.07406829745624</c:v>
                </c:pt>
                <c:pt idx="65">
                  <c:v>116.6899271412688</c:v>
                </c:pt>
                <c:pt idx="66">
                  <c:v>129.71174269438811</c:v>
                </c:pt>
                <c:pt idx="67">
                  <c:v>129.12388314127398</c:v>
                </c:pt>
                <c:pt idx="68">
                  <c:v>138.17318930714958</c:v>
                </c:pt>
                <c:pt idx="69">
                  <c:v>122.38585810603541</c:v>
                </c:pt>
                <c:pt idx="70">
                  <c:v>109.70536156905789</c:v>
                </c:pt>
                <c:pt idx="71">
                  <c:v>91.168888195694748</c:v>
                </c:pt>
                <c:pt idx="72">
                  <c:v>89.207468764197358</c:v>
                </c:pt>
                <c:pt idx="73">
                  <c:v>97.658301740506943</c:v>
                </c:pt>
                <c:pt idx="74">
                  <c:v>100.56757068099422</c:v>
                </c:pt>
                <c:pt idx="75">
                  <c:v>112.76579393236526</c:v>
                </c:pt>
                <c:pt idx="76">
                  <c:v>120.5521420777617</c:v>
                </c:pt>
                <c:pt idx="77">
                  <c:v>115.90867613006107</c:v>
                </c:pt>
                <c:pt idx="78">
                  <c:v>134.40164330156577</c:v>
                </c:pt>
                <c:pt idx="79">
                  <c:v>140.76011757838236</c:v>
                </c:pt>
                <c:pt idx="80">
                  <c:v>149.56166975799613</c:v>
                </c:pt>
                <c:pt idx="81">
                  <c:v>127.2018441840508</c:v>
                </c:pt>
                <c:pt idx="82">
                  <c:v>113.17437039779132</c:v>
                </c:pt>
                <c:pt idx="83">
                  <c:v>99.972042128370646</c:v>
                </c:pt>
                <c:pt idx="84">
                  <c:v>90.151192545603038</c:v>
                </c:pt>
                <c:pt idx="85">
                  <c:v>97.027405185926312</c:v>
                </c:pt>
                <c:pt idx="86">
                  <c:v>91.25138656805477</c:v>
                </c:pt>
                <c:pt idx="87">
                  <c:v>104.21102497958171</c:v>
                </c:pt>
                <c:pt idx="88">
                  <c:v>111.99327975604167</c:v>
                </c:pt>
                <c:pt idx="89">
                  <c:v>108.20731797289898</c:v>
                </c:pt>
                <c:pt idx="90">
                  <c:v>128.33439685422169</c:v>
                </c:pt>
                <c:pt idx="91">
                  <c:v>134.02951885279532</c:v>
                </c:pt>
                <c:pt idx="92">
                  <c:v>146.06693580432596</c:v>
                </c:pt>
                <c:pt idx="93">
                  <c:v>116.76618029461901</c:v>
                </c:pt>
                <c:pt idx="94">
                  <c:v>105.82895736554011</c:v>
                </c:pt>
                <c:pt idx="95">
                  <c:v>88.193494358593355</c:v>
                </c:pt>
                <c:pt idx="96">
                  <c:v>93.565029879975299</c:v>
                </c:pt>
                <c:pt idx="97">
                  <c:v>105.87749533711886</c:v>
                </c:pt>
                <c:pt idx="98">
                  <c:v>103.33734149116414</c:v>
                </c:pt>
                <c:pt idx="99">
                  <c:v>110.11647818832992</c:v>
                </c:pt>
                <c:pt idx="100">
                  <c:v>116.19990395953357</c:v>
                </c:pt>
                <c:pt idx="101">
                  <c:v>111.50790004025414</c:v>
                </c:pt>
                <c:pt idx="102">
                  <c:v>125.08235275844528</c:v>
                </c:pt>
                <c:pt idx="103">
                  <c:v>132.60573835315193</c:v>
                </c:pt>
                <c:pt idx="104">
                  <c:v>145.38740420222342</c:v>
                </c:pt>
                <c:pt idx="105">
                  <c:v>113.53031552270218</c:v>
                </c:pt>
                <c:pt idx="106">
                  <c:v>102.31804408801035</c:v>
                </c:pt>
                <c:pt idx="107">
                  <c:v>93.28998137436237</c:v>
                </c:pt>
                <c:pt idx="108">
                  <c:v>84.019228802820635</c:v>
                </c:pt>
                <c:pt idx="109">
                  <c:v>91.898559522438134</c:v>
                </c:pt>
                <c:pt idx="110">
                  <c:v>90.555675642092652</c:v>
                </c:pt>
                <c:pt idx="111">
                  <c:v>109.67963644412116</c:v>
                </c:pt>
                <c:pt idx="112">
                  <c:v>118.82095442478619</c:v>
                </c:pt>
                <c:pt idx="113">
                  <c:v>114.08041253392804</c:v>
                </c:pt>
                <c:pt idx="114">
                  <c:v>131.21431650122767</c:v>
                </c:pt>
                <c:pt idx="115">
                  <c:v>134.4825399208637</c:v>
                </c:pt>
                <c:pt idx="116">
                  <c:v>141.8279529531149</c:v>
                </c:pt>
                <c:pt idx="117">
                  <c:v>116.57202840830401</c:v>
                </c:pt>
                <c:pt idx="118">
                  <c:v>103.36970013888332</c:v>
                </c:pt>
                <c:pt idx="119">
                  <c:v>88.452363540346695</c:v>
                </c:pt>
                <c:pt idx="120">
                  <c:v>83.889794211943965</c:v>
                </c:pt>
                <c:pt idx="121">
                  <c:v>89.681992153675111</c:v>
                </c:pt>
                <c:pt idx="122">
                  <c:v>85.993106313689907</c:v>
                </c:pt>
                <c:pt idx="123">
                  <c:v>96.153721697508772</c:v>
                </c:pt>
                <c:pt idx="124">
                  <c:v>104.35663889431794</c:v>
                </c:pt>
                <c:pt idx="125">
                  <c:v>104.42135618975628</c:v>
                </c:pt>
                <c:pt idx="126">
                  <c:v>123.90126211669563</c:v>
                </c:pt>
                <c:pt idx="127">
                  <c:v>138.21996373242763</c:v>
                </c:pt>
                <c:pt idx="128">
                  <c:v>149.46459381483862</c:v>
                </c:pt>
                <c:pt idx="129">
                  <c:v>120.22855560057002</c:v>
                </c:pt>
                <c:pt idx="130">
                  <c:v>104.48607348519462</c:v>
                </c:pt>
                <c:pt idx="131">
                  <c:v>97.771654083467183</c:v>
                </c:pt>
                <c:pt idx="132">
                  <c:v>96.169901021368361</c:v>
                </c:pt>
                <c:pt idx="133">
                  <c:v>104.68022537150962</c:v>
                </c:pt>
                <c:pt idx="134">
                  <c:v>98.337930418552631</c:v>
                </c:pt>
                <c:pt idx="135">
                  <c:v>110.6342165518366</c:v>
                </c:pt>
                <c:pt idx="136">
                  <c:v>119.16072022583748</c:v>
                </c:pt>
                <c:pt idx="137">
                  <c:v>108.14260067746065</c:v>
                </c:pt>
                <c:pt idx="138">
                  <c:v>123.17319254301435</c:v>
                </c:pt>
                <c:pt idx="139">
                  <c:v>144.23867220819295</c:v>
                </c:pt>
                <c:pt idx="140">
                  <c:v>150.06322879764323</c:v>
                </c:pt>
                <c:pt idx="141">
                  <c:v>122.10535716828178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2C-4038-BB7A-29DA7937DEAA}"/>
            </c:ext>
          </c:extLst>
        </c:ser>
        <c:ser>
          <c:idx val="1"/>
          <c:order val="1"/>
          <c:tx>
            <c:strRef>
              <c:f>'Données pour courbes'!$B$11</c:f>
              <c:strCache>
                <c:ptCount val="1"/>
                <c:pt idx="0">
                  <c:v>Pâtes pressées non cuites</c:v>
                </c:pt>
              </c:strCache>
            </c:strRef>
          </c:tx>
          <c:spPr>
            <a:ln w="25400">
              <a:solidFill>
                <a:srgbClr val="FF00FF"/>
              </a:solidFill>
              <a:prstDash val="solid"/>
            </a:ln>
          </c:spPr>
          <c:marker>
            <c:symbol val="none"/>
          </c:marker>
          <c:trendline>
            <c:name>Tendance PPNC</c:name>
            <c:spPr>
              <a:ln w="12700">
                <a:solidFill>
                  <a:srgbClr val="FF66CC"/>
                </a:solidFill>
                <a:prstDash val="dash"/>
              </a:ln>
            </c:spPr>
            <c:trendlineType val="linear"/>
            <c:dispRSqr val="0"/>
            <c:dispEq val="0"/>
          </c:trendline>
          <c:cat>
            <c:numRef>
              <c:f>'Données pour courbes'!$W$9:$FH$9</c:f>
              <c:numCache>
                <c:formatCode>mmm\-yyyy</c:formatCode>
                <c:ptCount val="142"/>
                <c:pt idx="0">
                  <c:v>41883</c:v>
                </c:pt>
                <c:pt idx="1">
                  <c:v>41913</c:v>
                </c:pt>
                <c:pt idx="2">
                  <c:v>41944</c:v>
                </c:pt>
                <c:pt idx="3">
                  <c:v>41974</c:v>
                </c:pt>
                <c:pt idx="4">
                  <c:v>42005</c:v>
                </c:pt>
                <c:pt idx="5">
                  <c:v>42036</c:v>
                </c:pt>
                <c:pt idx="6">
                  <c:v>42064</c:v>
                </c:pt>
                <c:pt idx="7">
                  <c:v>42095</c:v>
                </c:pt>
                <c:pt idx="8">
                  <c:v>42125</c:v>
                </c:pt>
                <c:pt idx="9">
                  <c:v>42156</c:v>
                </c:pt>
                <c:pt idx="10">
                  <c:v>42186</c:v>
                </c:pt>
                <c:pt idx="11">
                  <c:v>42217</c:v>
                </c:pt>
                <c:pt idx="12">
                  <c:v>42248</c:v>
                </c:pt>
                <c:pt idx="13">
                  <c:v>42278</c:v>
                </c:pt>
                <c:pt idx="14">
                  <c:v>42309</c:v>
                </c:pt>
                <c:pt idx="15">
                  <c:v>42339</c:v>
                </c:pt>
                <c:pt idx="16">
                  <c:v>42370</c:v>
                </c:pt>
                <c:pt idx="17">
                  <c:v>42401</c:v>
                </c:pt>
                <c:pt idx="18">
                  <c:v>42430</c:v>
                </c:pt>
                <c:pt idx="19">
                  <c:v>42461</c:v>
                </c:pt>
                <c:pt idx="20">
                  <c:v>42491</c:v>
                </c:pt>
                <c:pt idx="21">
                  <c:v>42522</c:v>
                </c:pt>
                <c:pt idx="22">
                  <c:v>42552</c:v>
                </c:pt>
                <c:pt idx="23">
                  <c:v>42583</c:v>
                </c:pt>
                <c:pt idx="24">
                  <c:v>42614</c:v>
                </c:pt>
                <c:pt idx="25">
                  <c:v>42644</c:v>
                </c:pt>
                <c:pt idx="26">
                  <c:v>42675</c:v>
                </c:pt>
                <c:pt idx="27">
                  <c:v>42705</c:v>
                </c:pt>
                <c:pt idx="28">
                  <c:v>42736</c:v>
                </c:pt>
                <c:pt idx="29">
                  <c:v>42767</c:v>
                </c:pt>
                <c:pt idx="30">
                  <c:v>42795</c:v>
                </c:pt>
                <c:pt idx="31">
                  <c:v>42826</c:v>
                </c:pt>
                <c:pt idx="32">
                  <c:v>42856</c:v>
                </c:pt>
                <c:pt idx="33">
                  <c:v>42887</c:v>
                </c:pt>
                <c:pt idx="34">
                  <c:v>42917</c:v>
                </c:pt>
                <c:pt idx="35">
                  <c:v>42948</c:v>
                </c:pt>
                <c:pt idx="36">
                  <c:v>42979</c:v>
                </c:pt>
                <c:pt idx="37">
                  <c:v>43009</c:v>
                </c:pt>
                <c:pt idx="38">
                  <c:v>43040</c:v>
                </c:pt>
                <c:pt idx="39">
                  <c:v>43070</c:v>
                </c:pt>
                <c:pt idx="40">
                  <c:v>43101</c:v>
                </c:pt>
                <c:pt idx="41">
                  <c:v>43132</c:v>
                </c:pt>
                <c:pt idx="42">
                  <c:v>43160</c:v>
                </c:pt>
                <c:pt idx="43">
                  <c:v>43191</c:v>
                </c:pt>
                <c:pt idx="44">
                  <c:v>43221</c:v>
                </c:pt>
                <c:pt idx="45">
                  <c:v>43252</c:v>
                </c:pt>
                <c:pt idx="46">
                  <c:v>43282</c:v>
                </c:pt>
                <c:pt idx="47">
                  <c:v>43313</c:v>
                </c:pt>
                <c:pt idx="48">
                  <c:v>43344</c:v>
                </c:pt>
                <c:pt idx="49">
                  <c:v>43374</c:v>
                </c:pt>
                <c:pt idx="50">
                  <c:v>43405</c:v>
                </c:pt>
                <c:pt idx="51">
                  <c:v>43435</c:v>
                </c:pt>
                <c:pt idx="52">
                  <c:v>43466</c:v>
                </c:pt>
                <c:pt idx="53">
                  <c:v>43497</c:v>
                </c:pt>
                <c:pt idx="54">
                  <c:v>43525</c:v>
                </c:pt>
                <c:pt idx="55">
                  <c:v>43556</c:v>
                </c:pt>
                <c:pt idx="56">
                  <c:v>43586</c:v>
                </c:pt>
                <c:pt idx="57">
                  <c:v>43617</c:v>
                </c:pt>
                <c:pt idx="58">
                  <c:v>43647</c:v>
                </c:pt>
                <c:pt idx="59">
                  <c:v>43678</c:v>
                </c:pt>
                <c:pt idx="60">
                  <c:v>43709</c:v>
                </c:pt>
                <c:pt idx="61">
                  <c:v>43739</c:v>
                </c:pt>
                <c:pt idx="62">
                  <c:v>43770</c:v>
                </c:pt>
                <c:pt idx="63">
                  <c:v>43800</c:v>
                </c:pt>
                <c:pt idx="64">
                  <c:v>43831</c:v>
                </c:pt>
                <c:pt idx="65">
                  <c:v>43862</c:v>
                </c:pt>
                <c:pt idx="66">
                  <c:v>43891</c:v>
                </c:pt>
                <c:pt idx="67">
                  <c:v>43922</c:v>
                </c:pt>
                <c:pt idx="68">
                  <c:v>43952</c:v>
                </c:pt>
                <c:pt idx="69">
                  <c:v>43983</c:v>
                </c:pt>
                <c:pt idx="70">
                  <c:v>44013</c:v>
                </c:pt>
                <c:pt idx="71">
                  <c:v>44044</c:v>
                </c:pt>
                <c:pt idx="72">
                  <c:v>44075</c:v>
                </c:pt>
                <c:pt idx="73">
                  <c:v>44105</c:v>
                </c:pt>
                <c:pt idx="74">
                  <c:v>44136</c:v>
                </c:pt>
                <c:pt idx="75">
                  <c:v>44166</c:v>
                </c:pt>
                <c:pt idx="76">
                  <c:v>44197</c:v>
                </c:pt>
                <c:pt idx="77">
                  <c:v>44228</c:v>
                </c:pt>
                <c:pt idx="78">
                  <c:v>44256</c:v>
                </c:pt>
                <c:pt idx="79">
                  <c:v>44287</c:v>
                </c:pt>
                <c:pt idx="80">
                  <c:v>44317</c:v>
                </c:pt>
                <c:pt idx="81">
                  <c:v>44348</c:v>
                </c:pt>
                <c:pt idx="82">
                  <c:v>44378</c:v>
                </c:pt>
                <c:pt idx="83">
                  <c:v>44409</c:v>
                </c:pt>
                <c:pt idx="84">
                  <c:v>44440</c:v>
                </c:pt>
                <c:pt idx="85">
                  <c:v>44470</c:v>
                </c:pt>
                <c:pt idx="86">
                  <c:v>44501</c:v>
                </c:pt>
                <c:pt idx="87">
                  <c:v>44531</c:v>
                </c:pt>
                <c:pt idx="88">
                  <c:v>44562</c:v>
                </c:pt>
                <c:pt idx="89">
                  <c:v>44593</c:v>
                </c:pt>
                <c:pt idx="90">
                  <c:v>44621</c:v>
                </c:pt>
                <c:pt idx="91">
                  <c:v>44652</c:v>
                </c:pt>
                <c:pt idx="92">
                  <c:v>44682</c:v>
                </c:pt>
                <c:pt idx="93">
                  <c:v>44713</c:v>
                </c:pt>
                <c:pt idx="94">
                  <c:v>44743</c:v>
                </c:pt>
                <c:pt idx="95">
                  <c:v>44774</c:v>
                </c:pt>
                <c:pt idx="96">
                  <c:v>44805</c:v>
                </c:pt>
                <c:pt idx="97">
                  <c:v>44835</c:v>
                </c:pt>
                <c:pt idx="98">
                  <c:v>44866</c:v>
                </c:pt>
                <c:pt idx="99">
                  <c:v>44896</c:v>
                </c:pt>
                <c:pt idx="100">
                  <c:v>44927</c:v>
                </c:pt>
                <c:pt idx="101">
                  <c:v>44958</c:v>
                </c:pt>
                <c:pt idx="102">
                  <c:v>44986</c:v>
                </c:pt>
                <c:pt idx="103">
                  <c:v>45017</c:v>
                </c:pt>
                <c:pt idx="104">
                  <c:v>45047</c:v>
                </c:pt>
                <c:pt idx="105">
                  <c:v>45078</c:v>
                </c:pt>
                <c:pt idx="106">
                  <c:v>45108</c:v>
                </c:pt>
                <c:pt idx="107">
                  <c:v>45139</c:v>
                </c:pt>
                <c:pt idx="108">
                  <c:v>45170</c:v>
                </c:pt>
                <c:pt idx="109">
                  <c:v>45200</c:v>
                </c:pt>
                <c:pt idx="110">
                  <c:v>45231</c:v>
                </c:pt>
                <c:pt idx="111">
                  <c:v>45261</c:v>
                </c:pt>
                <c:pt idx="112">
                  <c:v>45292</c:v>
                </c:pt>
                <c:pt idx="113">
                  <c:v>45323</c:v>
                </c:pt>
                <c:pt idx="114">
                  <c:v>45352</c:v>
                </c:pt>
                <c:pt idx="115">
                  <c:v>45383</c:v>
                </c:pt>
                <c:pt idx="116">
                  <c:v>45413</c:v>
                </c:pt>
                <c:pt idx="117">
                  <c:v>45444</c:v>
                </c:pt>
                <c:pt idx="118">
                  <c:v>45474</c:v>
                </c:pt>
                <c:pt idx="119">
                  <c:v>45505</c:v>
                </c:pt>
                <c:pt idx="120">
                  <c:v>45536</c:v>
                </c:pt>
                <c:pt idx="121">
                  <c:v>45566</c:v>
                </c:pt>
                <c:pt idx="122">
                  <c:v>45597</c:v>
                </c:pt>
                <c:pt idx="123">
                  <c:v>45627</c:v>
                </c:pt>
                <c:pt idx="124">
                  <c:v>45658</c:v>
                </c:pt>
                <c:pt idx="125">
                  <c:v>45689</c:v>
                </c:pt>
                <c:pt idx="126">
                  <c:v>45717</c:v>
                </c:pt>
                <c:pt idx="127">
                  <c:v>45748</c:v>
                </c:pt>
                <c:pt idx="128">
                  <c:v>45778</c:v>
                </c:pt>
                <c:pt idx="129">
                  <c:v>45809</c:v>
                </c:pt>
                <c:pt idx="130">
                  <c:v>45839</c:v>
                </c:pt>
                <c:pt idx="131">
                  <c:v>45870</c:v>
                </c:pt>
                <c:pt idx="132">
                  <c:v>45901</c:v>
                </c:pt>
                <c:pt idx="133">
                  <c:v>45931</c:v>
                </c:pt>
                <c:pt idx="134">
                  <c:v>45962</c:v>
                </c:pt>
                <c:pt idx="135">
                  <c:v>45992</c:v>
                </c:pt>
                <c:pt idx="136">
                  <c:v>46023</c:v>
                </c:pt>
                <c:pt idx="137">
                  <c:v>46054</c:v>
                </c:pt>
                <c:pt idx="138">
                  <c:v>46082</c:v>
                </c:pt>
                <c:pt idx="139">
                  <c:v>46113</c:v>
                </c:pt>
                <c:pt idx="140">
                  <c:v>46143</c:v>
                </c:pt>
                <c:pt idx="141">
                  <c:v>46174</c:v>
                </c:pt>
              </c:numCache>
            </c:numRef>
          </c:cat>
          <c:val>
            <c:numRef>
              <c:f>'Données pour courbes'!$W$11:$FH$11</c:f>
              <c:numCache>
                <c:formatCode>0.0</c:formatCode>
                <c:ptCount val="142"/>
                <c:pt idx="0">
                  <c:v>136.545333649339</c:v>
                </c:pt>
                <c:pt idx="1">
                  <c:v>141.51149470690473</c:v>
                </c:pt>
                <c:pt idx="2">
                  <c:v>127.43633802075105</c:v>
                </c:pt>
                <c:pt idx="3">
                  <c:v>133.45150629377994</c:v>
                </c:pt>
                <c:pt idx="4">
                  <c:v>126.32298656384289</c:v>
                </c:pt>
                <c:pt idx="5">
                  <c:v>99.487404978592593</c:v>
                </c:pt>
                <c:pt idx="6">
                  <c:v>107.41617631776876</c:v>
                </c:pt>
                <c:pt idx="7">
                  <c:v>124.67855771245327</c:v>
                </c:pt>
                <c:pt idx="8">
                  <c:v>142.1408002519488</c:v>
                </c:pt>
                <c:pt idx="9">
                  <c:v>133.39832784213061</c:v>
                </c:pt>
                <c:pt idx="10">
                  <c:v>121.64145208052118</c:v>
                </c:pt>
                <c:pt idx="11">
                  <c:v>129.26516153030525</c:v>
                </c:pt>
                <c:pt idx="12">
                  <c:v>143.99022528770507</c:v>
                </c:pt>
                <c:pt idx="13">
                  <c:v>162.34988355586185</c:v>
                </c:pt>
                <c:pt idx="14">
                  <c:v>159.26203562516261</c:v>
                </c:pt>
                <c:pt idx="15">
                  <c:v>157.17153399553018</c:v>
                </c:pt>
                <c:pt idx="16">
                  <c:v>135.02659714541528</c:v>
                </c:pt>
                <c:pt idx="17">
                  <c:v>96.381734871227678</c:v>
                </c:pt>
                <c:pt idx="18">
                  <c:v>94.93337546742508</c:v>
                </c:pt>
                <c:pt idx="19">
                  <c:v>98.620108495286246</c:v>
                </c:pt>
                <c:pt idx="20">
                  <c:v>133.77574129667667</c:v>
                </c:pt>
                <c:pt idx="21">
                  <c:v>135.42160425554326</c:v>
                </c:pt>
                <c:pt idx="22">
                  <c:v>133.31489966819404</c:v>
                </c:pt>
                <c:pt idx="23">
                  <c:v>131.5373676726181</c:v>
                </c:pt>
                <c:pt idx="24">
                  <c:v>132.06404381945543</c:v>
                </c:pt>
                <c:pt idx="25">
                  <c:v>136.34328751250854</c:v>
                </c:pt>
                <c:pt idx="26">
                  <c:v>153.46026228472113</c:v>
                </c:pt>
                <c:pt idx="27">
                  <c:v>164.84963396007794</c:v>
                </c:pt>
                <c:pt idx="28">
                  <c:v>131.60320219097278</c:v>
                </c:pt>
                <c:pt idx="29">
                  <c:v>92.892505398430501</c:v>
                </c:pt>
                <c:pt idx="30">
                  <c:v>87.03323326486543</c:v>
                </c:pt>
                <c:pt idx="31">
                  <c:v>100.13430241744352</c:v>
                </c:pt>
                <c:pt idx="32">
                  <c:v>130.48401537894347</c:v>
                </c:pt>
                <c:pt idx="33">
                  <c:v>143.25591193974824</c:v>
                </c:pt>
                <c:pt idx="34">
                  <c:v>150.5635434771159</c:v>
                </c:pt>
                <c:pt idx="35">
                  <c:v>155.63280139042502</c:v>
                </c:pt>
                <c:pt idx="36">
                  <c:v>152.93358613788382</c:v>
                </c:pt>
                <c:pt idx="37">
                  <c:v>173.47395586453888</c:v>
                </c:pt>
                <c:pt idx="38">
                  <c:v>169.58971928161372</c:v>
                </c:pt>
                <c:pt idx="39">
                  <c:v>161.68957707905409</c:v>
                </c:pt>
                <c:pt idx="40">
                  <c:v>167.08800758413651</c:v>
                </c:pt>
                <c:pt idx="41">
                  <c:v>123.50555643334913</c:v>
                </c:pt>
                <c:pt idx="42">
                  <c:v>140.29335861378837</c:v>
                </c:pt>
                <c:pt idx="43">
                  <c:v>159.18786538157684</c:v>
                </c:pt>
                <c:pt idx="44">
                  <c:v>158.06867856954759</c:v>
                </c:pt>
                <c:pt idx="45">
                  <c:v>148.12766629799336</c:v>
                </c:pt>
                <c:pt idx="46">
                  <c:v>146.28429978406277</c:v>
                </c:pt>
                <c:pt idx="47">
                  <c:v>146.15263074735344</c:v>
                </c:pt>
                <c:pt idx="48">
                  <c:v>155.36946331700636</c:v>
                </c:pt>
                <c:pt idx="49">
                  <c:v>172.22310001580027</c:v>
                </c:pt>
                <c:pt idx="50">
                  <c:v>176.30484015378943</c:v>
                </c:pt>
                <c:pt idx="51">
                  <c:v>168.73387054300309</c:v>
                </c:pt>
                <c:pt idx="52">
                  <c:v>178.27987570442934</c:v>
                </c:pt>
                <c:pt idx="53">
                  <c:v>166.16632432717122</c:v>
                </c:pt>
                <c:pt idx="54">
                  <c:v>149.18101859166796</c:v>
                </c:pt>
                <c:pt idx="55">
                  <c:v>169.6555537999684</c:v>
                </c:pt>
                <c:pt idx="56">
                  <c:v>171.36725127718967</c:v>
                </c:pt>
                <c:pt idx="57">
                  <c:v>165.90298625375257</c:v>
                </c:pt>
                <c:pt idx="58">
                  <c:v>159.91204508347815</c:v>
                </c:pt>
                <c:pt idx="59">
                  <c:v>167.15384210249118</c:v>
                </c:pt>
                <c:pt idx="60">
                  <c:v>171.30141675883499</c:v>
                </c:pt>
                <c:pt idx="61">
                  <c:v>193.09264233422866</c:v>
                </c:pt>
                <c:pt idx="62">
                  <c:v>189.34007478801286</c:v>
                </c:pt>
                <c:pt idx="63">
                  <c:v>175.71232948859745</c:v>
                </c:pt>
                <c:pt idx="64">
                  <c:v>154.91151840733133</c:v>
                </c:pt>
                <c:pt idx="65">
                  <c:v>137.55470848475269</c:v>
                </c:pt>
                <c:pt idx="66">
                  <c:v>170.71009111497341</c:v>
                </c:pt>
                <c:pt idx="67">
                  <c:v>178.18316479696634</c:v>
                </c:pt>
                <c:pt idx="68">
                  <c:v>185.17064307157528</c:v>
                </c:pt>
                <c:pt idx="69">
                  <c:v>182.33936377521459</c:v>
                </c:pt>
                <c:pt idx="70">
                  <c:v>191.26099436456519</c:v>
                </c:pt>
                <c:pt idx="71">
                  <c:v>186.60010796861008</c:v>
                </c:pt>
                <c:pt idx="72">
                  <c:v>183.26743298046031</c:v>
                </c:pt>
                <c:pt idx="73">
                  <c:v>213.99378522146733</c:v>
                </c:pt>
                <c:pt idx="74">
                  <c:v>201.44612103017852</c:v>
                </c:pt>
                <c:pt idx="75">
                  <c:v>183.17144625269921</c:v>
                </c:pt>
                <c:pt idx="76">
                  <c:v>182.49328487912783</c:v>
                </c:pt>
                <c:pt idx="77">
                  <c:v>146.74514141254542</c:v>
                </c:pt>
                <c:pt idx="78">
                  <c:v>185.85084531521568</c:v>
                </c:pt>
                <c:pt idx="79">
                  <c:v>187.76004634750092</c:v>
                </c:pt>
                <c:pt idx="80">
                  <c:v>190.85426871017012</c:v>
                </c:pt>
                <c:pt idx="81">
                  <c:v>183.15163006267446</c:v>
                </c:pt>
                <c:pt idx="82">
                  <c:v>187.62837731079159</c:v>
                </c:pt>
                <c:pt idx="83">
                  <c:v>187.69421182914624</c:v>
                </c:pt>
                <c:pt idx="84">
                  <c:v>180.38658029177859</c:v>
                </c:pt>
                <c:pt idx="85">
                  <c:v>195.52851951335123</c:v>
                </c:pt>
                <c:pt idx="86">
                  <c:v>191.2492758202981</c:v>
                </c:pt>
                <c:pt idx="87">
                  <c:v>188.61589508611155</c:v>
                </c:pt>
                <c:pt idx="88">
                  <c:v>167.81218728603781</c:v>
                </c:pt>
                <c:pt idx="89">
                  <c:v>157.80534049612893</c:v>
                </c:pt>
                <c:pt idx="90">
                  <c:v>174.19813556644019</c:v>
                </c:pt>
                <c:pt idx="91">
                  <c:v>171.56475483225364</c:v>
                </c:pt>
                <c:pt idx="92">
                  <c:v>179.53073155316795</c:v>
                </c:pt>
                <c:pt idx="93">
                  <c:v>167.87802180439249</c:v>
                </c:pt>
                <c:pt idx="94">
                  <c:v>173.53979038289356</c:v>
                </c:pt>
                <c:pt idx="95">
                  <c:v>183.80997524622109</c:v>
                </c:pt>
                <c:pt idx="96">
                  <c:v>165.04713751514194</c:v>
                </c:pt>
                <c:pt idx="97">
                  <c:v>187.76004634750092</c:v>
                </c:pt>
                <c:pt idx="98">
                  <c:v>183.80997524622109</c:v>
                </c:pt>
                <c:pt idx="99">
                  <c:v>167.54884921261916</c:v>
                </c:pt>
                <c:pt idx="100">
                  <c:v>154.38194554168641</c:v>
                </c:pt>
                <c:pt idx="101">
                  <c:v>141.34671090746301</c:v>
                </c:pt>
                <c:pt idx="102">
                  <c:v>176.04150208037078</c:v>
                </c:pt>
                <c:pt idx="103">
                  <c:v>175.8439985253068</c:v>
                </c:pt>
                <c:pt idx="104">
                  <c:v>183.08579554431978</c:v>
                </c:pt>
                <c:pt idx="105">
                  <c:v>173.47395586453888</c:v>
                </c:pt>
                <c:pt idx="106">
                  <c:v>181.76910517722652</c:v>
                </c:pt>
                <c:pt idx="107">
                  <c:v>179.39906251645863</c:v>
                </c:pt>
                <c:pt idx="108">
                  <c:v>179.92573866329593</c:v>
                </c:pt>
                <c:pt idx="109">
                  <c:v>187.69421182914624</c:v>
                </c:pt>
                <c:pt idx="110">
                  <c:v>164.32295781324063</c:v>
                </c:pt>
                <c:pt idx="111">
                  <c:v>163.33544003792068</c:v>
                </c:pt>
                <c:pt idx="112">
                  <c:v>153.3285932480118</c:v>
                </c:pt>
                <c:pt idx="113">
                  <c:v>134.302417443514</c:v>
                </c:pt>
                <c:pt idx="114">
                  <c:v>166.16632432717122</c:v>
                </c:pt>
                <c:pt idx="115">
                  <c:v>172.74977616263757</c:v>
                </c:pt>
                <c:pt idx="116">
                  <c:v>178.27987570442934</c:v>
                </c:pt>
                <c:pt idx="117">
                  <c:v>166.75883499236321</c:v>
                </c:pt>
                <c:pt idx="118">
                  <c:v>169.72138831832305</c:v>
                </c:pt>
                <c:pt idx="119">
                  <c:v>174.85648074998684</c:v>
                </c:pt>
                <c:pt idx="120">
                  <c:v>174.26397008479486</c:v>
                </c:pt>
                <c:pt idx="121">
                  <c:v>191.18344130194342</c:v>
                </c:pt>
                <c:pt idx="122">
                  <c:v>185.19250013166902</c:v>
                </c:pt>
                <c:pt idx="123">
                  <c:v>176.56817822720811</c:v>
                </c:pt>
                <c:pt idx="124">
                  <c:v>160.70205930373413</c:v>
                </c:pt>
                <c:pt idx="125">
                  <c:v>143.78258808658555</c:v>
                </c:pt>
                <c:pt idx="126">
                  <c:v>166.5613314372992</c:v>
                </c:pt>
                <c:pt idx="127">
                  <c:v>183.80997524622109</c:v>
                </c:pt>
                <c:pt idx="128">
                  <c:v>187.76004634750092</c:v>
                </c:pt>
                <c:pt idx="129">
                  <c:v>171.89392742402697</c:v>
                </c:pt>
                <c:pt idx="130">
                  <c:v>169.19471217148575</c:v>
                </c:pt>
                <c:pt idx="131">
                  <c:v>173.86896297466689</c:v>
                </c:pt>
                <c:pt idx="132">
                  <c:v>180.91325643861589</c:v>
                </c:pt>
                <c:pt idx="133">
                  <c:v>195.46268499499658</c:v>
                </c:pt>
                <c:pt idx="134">
                  <c:v>185.0608310949597</c:v>
                </c:pt>
                <c:pt idx="135">
                  <c:v>190.19592352662346</c:v>
                </c:pt>
                <c:pt idx="136">
                  <c:v>167.15384210249118</c:v>
                </c:pt>
                <c:pt idx="137">
                  <c:v>160.24121767525148</c:v>
                </c:pt>
                <c:pt idx="138">
                  <c:v>192.96097329751936</c:v>
                </c:pt>
                <c:pt idx="139">
                  <c:v>181.6374361405172</c:v>
                </c:pt>
                <c:pt idx="140">
                  <c:v>182.3616158424185</c:v>
                </c:pt>
                <c:pt idx="141">
                  <c:v>169.58971928161372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2C-4038-BB7A-29DA7937DEAA}"/>
            </c:ext>
          </c:extLst>
        </c:ser>
        <c:ser>
          <c:idx val="2"/>
          <c:order val="2"/>
          <c:tx>
            <c:strRef>
              <c:f>'Données pour courbes'!$B$12</c:f>
              <c:strCache>
                <c:ptCount val="1"/>
                <c:pt idx="0">
                  <c:v>Pâtes molles</c:v>
                </c:pt>
              </c:strCache>
            </c:strRef>
          </c:tx>
          <c:spPr>
            <a:ln w="25400">
              <a:solidFill>
                <a:srgbClr val="FF9900"/>
              </a:solidFill>
              <a:prstDash val="solid"/>
            </a:ln>
          </c:spPr>
          <c:marker>
            <c:symbol val="none"/>
          </c:marker>
          <c:cat>
            <c:numRef>
              <c:f>'Données pour courbes'!$W$9:$FH$9</c:f>
              <c:numCache>
                <c:formatCode>mmm\-yyyy</c:formatCode>
                <c:ptCount val="142"/>
                <c:pt idx="0">
                  <c:v>41883</c:v>
                </c:pt>
                <c:pt idx="1">
                  <c:v>41913</c:v>
                </c:pt>
                <c:pt idx="2">
                  <c:v>41944</c:v>
                </c:pt>
                <c:pt idx="3">
                  <c:v>41974</c:v>
                </c:pt>
                <c:pt idx="4">
                  <c:v>42005</c:v>
                </c:pt>
                <c:pt idx="5">
                  <c:v>42036</c:v>
                </c:pt>
                <c:pt idx="6">
                  <c:v>42064</c:v>
                </c:pt>
                <c:pt idx="7">
                  <c:v>42095</c:v>
                </c:pt>
                <c:pt idx="8">
                  <c:v>42125</c:v>
                </c:pt>
                <c:pt idx="9">
                  <c:v>42156</c:v>
                </c:pt>
                <c:pt idx="10">
                  <c:v>42186</c:v>
                </c:pt>
                <c:pt idx="11">
                  <c:v>42217</c:v>
                </c:pt>
                <c:pt idx="12">
                  <c:v>42248</c:v>
                </c:pt>
                <c:pt idx="13">
                  <c:v>42278</c:v>
                </c:pt>
                <c:pt idx="14">
                  <c:v>42309</c:v>
                </c:pt>
                <c:pt idx="15">
                  <c:v>42339</c:v>
                </c:pt>
                <c:pt idx="16">
                  <c:v>42370</c:v>
                </c:pt>
                <c:pt idx="17">
                  <c:v>42401</c:v>
                </c:pt>
                <c:pt idx="18">
                  <c:v>42430</c:v>
                </c:pt>
                <c:pt idx="19">
                  <c:v>42461</c:v>
                </c:pt>
                <c:pt idx="20">
                  <c:v>42491</c:v>
                </c:pt>
                <c:pt idx="21">
                  <c:v>42522</c:v>
                </c:pt>
                <c:pt idx="22">
                  <c:v>42552</c:v>
                </c:pt>
                <c:pt idx="23">
                  <c:v>42583</c:v>
                </c:pt>
                <c:pt idx="24">
                  <c:v>42614</c:v>
                </c:pt>
                <c:pt idx="25">
                  <c:v>42644</c:v>
                </c:pt>
                <c:pt idx="26">
                  <c:v>42675</c:v>
                </c:pt>
                <c:pt idx="27">
                  <c:v>42705</c:v>
                </c:pt>
                <c:pt idx="28">
                  <c:v>42736</c:v>
                </c:pt>
                <c:pt idx="29">
                  <c:v>42767</c:v>
                </c:pt>
                <c:pt idx="30">
                  <c:v>42795</c:v>
                </c:pt>
                <c:pt idx="31">
                  <c:v>42826</c:v>
                </c:pt>
                <c:pt idx="32">
                  <c:v>42856</c:v>
                </c:pt>
                <c:pt idx="33">
                  <c:v>42887</c:v>
                </c:pt>
                <c:pt idx="34">
                  <c:v>42917</c:v>
                </c:pt>
                <c:pt idx="35">
                  <c:v>42948</c:v>
                </c:pt>
                <c:pt idx="36">
                  <c:v>42979</c:v>
                </c:pt>
                <c:pt idx="37">
                  <c:v>43009</c:v>
                </c:pt>
                <c:pt idx="38">
                  <c:v>43040</c:v>
                </c:pt>
                <c:pt idx="39">
                  <c:v>43070</c:v>
                </c:pt>
                <c:pt idx="40">
                  <c:v>43101</c:v>
                </c:pt>
                <c:pt idx="41">
                  <c:v>43132</c:v>
                </c:pt>
                <c:pt idx="42">
                  <c:v>43160</c:v>
                </c:pt>
                <c:pt idx="43">
                  <c:v>43191</c:v>
                </c:pt>
                <c:pt idx="44">
                  <c:v>43221</c:v>
                </c:pt>
                <c:pt idx="45">
                  <c:v>43252</c:v>
                </c:pt>
                <c:pt idx="46">
                  <c:v>43282</c:v>
                </c:pt>
                <c:pt idx="47">
                  <c:v>43313</c:v>
                </c:pt>
                <c:pt idx="48">
                  <c:v>43344</c:v>
                </c:pt>
                <c:pt idx="49">
                  <c:v>43374</c:v>
                </c:pt>
                <c:pt idx="50">
                  <c:v>43405</c:v>
                </c:pt>
                <c:pt idx="51">
                  <c:v>43435</c:v>
                </c:pt>
                <c:pt idx="52">
                  <c:v>43466</c:v>
                </c:pt>
                <c:pt idx="53">
                  <c:v>43497</c:v>
                </c:pt>
                <c:pt idx="54">
                  <c:v>43525</c:v>
                </c:pt>
                <c:pt idx="55">
                  <c:v>43556</c:v>
                </c:pt>
                <c:pt idx="56">
                  <c:v>43586</c:v>
                </c:pt>
                <c:pt idx="57">
                  <c:v>43617</c:v>
                </c:pt>
                <c:pt idx="58">
                  <c:v>43647</c:v>
                </c:pt>
                <c:pt idx="59">
                  <c:v>43678</c:v>
                </c:pt>
                <c:pt idx="60">
                  <c:v>43709</c:v>
                </c:pt>
                <c:pt idx="61">
                  <c:v>43739</c:v>
                </c:pt>
                <c:pt idx="62">
                  <c:v>43770</c:v>
                </c:pt>
                <c:pt idx="63">
                  <c:v>43800</c:v>
                </c:pt>
                <c:pt idx="64">
                  <c:v>43831</c:v>
                </c:pt>
                <c:pt idx="65">
                  <c:v>43862</c:v>
                </c:pt>
                <c:pt idx="66">
                  <c:v>43891</c:v>
                </c:pt>
                <c:pt idx="67">
                  <c:v>43922</c:v>
                </c:pt>
                <c:pt idx="68">
                  <c:v>43952</c:v>
                </c:pt>
                <c:pt idx="69">
                  <c:v>43983</c:v>
                </c:pt>
                <c:pt idx="70">
                  <c:v>44013</c:v>
                </c:pt>
                <c:pt idx="71">
                  <c:v>44044</c:v>
                </c:pt>
                <c:pt idx="72">
                  <c:v>44075</c:v>
                </c:pt>
                <c:pt idx="73">
                  <c:v>44105</c:v>
                </c:pt>
                <c:pt idx="74">
                  <c:v>44136</c:v>
                </c:pt>
                <c:pt idx="75">
                  <c:v>44166</c:v>
                </c:pt>
                <c:pt idx="76">
                  <c:v>44197</c:v>
                </c:pt>
                <c:pt idx="77">
                  <c:v>44228</c:v>
                </c:pt>
                <c:pt idx="78">
                  <c:v>44256</c:v>
                </c:pt>
                <c:pt idx="79">
                  <c:v>44287</c:v>
                </c:pt>
                <c:pt idx="80">
                  <c:v>44317</c:v>
                </c:pt>
                <c:pt idx="81">
                  <c:v>44348</c:v>
                </c:pt>
                <c:pt idx="82">
                  <c:v>44378</c:v>
                </c:pt>
                <c:pt idx="83">
                  <c:v>44409</c:v>
                </c:pt>
                <c:pt idx="84">
                  <c:v>44440</c:v>
                </c:pt>
                <c:pt idx="85">
                  <c:v>44470</c:v>
                </c:pt>
                <c:pt idx="86">
                  <c:v>44501</c:v>
                </c:pt>
                <c:pt idx="87">
                  <c:v>44531</c:v>
                </c:pt>
                <c:pt idx="88">
                  <c:v>44562</c:v>
                </c:pt>
                <c:pt idx="89">
                  <c:v>44593</c:v>
                </c:pt>
                <c:pt idx="90">
                  <c:v>44621</c:v>
                </c:pt>
                <c:pt idx="91">
                  <c:v>44652</c:v>
                </c:pt>
                <c:pt idx="92">
                  <c:v>44682</c:v>
                </c:pt>
                <c:pt idx="93">
                  <c:v>44713</c:v>
                </c:pt>
                <c:pt idx="94">
                  <c:v>44743</c:v>
                </c:pt>
                <c:pt idx="95">
                  <c:v>44774</c:v>
                </c:pt>
                <c:pt idx="96">
                  <c:v>44805</c:v>
                </c:pt>
                <c:pt idx="97">
                  <c:v>44835</c:v>
                </c:pt>
                <c:pt idx="98">
                  <c:v>44866</c:v>
                </c:pt>
                <c:pt idx="99">
                  <c:v>44896</c:v>
                </c:pt>
                <c:pt idx="100">
                  <c:v>44927</c:v>
                </c:pt>
                <c:pt idx="101">
                  <c:v>44958</c:v>
                </c:pt>
                <c:pt idx="102">
                  <c:v>44986</c:v>
                </c:pt>
                <c:pt idx="103">
                  <c:v>45017</c:v>
                </c:pt>
                <c:pt idx="104">
                  <c:v>45047</c:v>
                </c:pt>
                <c:pt idx="105">
                  <c:v>45078</c:v>
                </c:pt>
                <c:pt idx="106">
                  <c:v>45108</c:v>
                </c:pt>
                <c:pt idx="107">
                  <c:v>45139</c:v>
                </c:pt>
                <c:pt idx="108">
                  <c:v>45170</c:v>
                </c:pt>
                <c:pt idx="109">
                  <c:v>45200</c:v>
                </c:pt>
                <c:pt idx="110">
                  <c:v>45231</c:v>
                </c:pt>
                <c:pt idx="111">
                  <c:v>45261</c:v>
                </c:pt>
                <c:pt idx="112">
                  <c:v>45292</c:v>
                </c:pt>
                <c:pt idx="113">
                  <c:v>45323</c:v>
                </c:pt>
                <c:pt idx="114">
                  <c:v>45352</c:v>
                </c:pt>
                <c:pt idx="115">
                  <c:v>45383</c:v>
                </c:pt>
                <c:pt idx="116">
                  <c:v>45413</c:v>
                </c:pt>
                <c:pt idx="117">
                  <c:v>45444</c:v>
                </c:pt>
                <c:pt idx="118">
                  <c:v>45474</c:v>
                </c:pt>
                <c:pt idx="119">
                  <c:v>45505</c:v>
                </c:pt>
                <c:pt idx="120">
                  <c:v>45536</c:v>
                </c:pt>
                <c:pt idx="121">
                  <c:v>45566</c:v>
                </c:pt>
                <c:pt idx="122">
                  <c:v>45597</c:v>
                </c:pt>
                <c:pt idx="123">
                  <c:v>45627</c:v>
                </c:pt>
                <c:pt idx="124">
                  <c:v>45658</c:v>
                </c:pt>
                <c:pt idx="125">
                  <c:v>45689</c:v>
                </c:pt>
                <c:pt idx="126">
                  <c:v>45717</c:v>
                </c:pt>
                <c:pt idx="127">
                  <c:v>45748</c:v>
                </c:pt>
                <c:pt idx="128">
                  <c:v>45778</c:v>
                </c:pt>
                <c:pt idx="129">
                  <c:v>45809</c:v>
                </c:pt>
                <c:pt idx="130">
                  <c:v>45839</c:v>
                </c:pt>
                <c:pt idx="131">
                  <c:v>45870</c:v>
                </c:pt>
                <c:pt idx="132">
                  <c:v>45901</c:v>
                </c:pt>
                <c:pt idx="133">
                  <c:v>45931</c:v>
                </c:pt>
                <c:pt idx="134">
                  <c:v>45962</c:v>
                </c:pt>
                <c:pt idx="135">
                  <c:v>45992</c:v>
                </c:pt>
                <c:pt idx="136">
                  <c:v>46023</c:v>
                </c:pt>
                <c:pt idx="137">
                  <c:v>46054</c:v>
                </c:pt>
                <c:pt idx="138">
                  <c:v>46082</c:v>
                </c:pt>
                <c:pt idx="139">
                  <c:v>46113</c:v>
                </c:pt>
                <c:pt idx="140">
                  <c:v>46143</c:v>
                </c:pt>
                <c:pt idx="141">
                  <c:v>46174</c:v>
                </c:pt>
              </c:numCache>
            </c:numRef>
          </c:cat>
          <c:val>
            <c:numRef>
              <c:f>'Données pour courbes'!$W$12:$FH$12</c:f>
              <c:numCache>
                <c:formatCode>0.0</c:formatCode>
                <c:ptCount val="142"/>
                <c:pt idx="0">
                  <c:v>106.39470276014929</c:v>
                </c:pt>
                <c:pt idx="1">
                  <c:v>118.99666018099273</c:v>
                </c:pt>
                <c:pt idx="2">
                  <c:v>122.83522953426396</c:v>
                </c:pt>
                <c:pt idx="3">
                  <c:v>109.87989380466603</c:v>
                </c:pt>
                <c:pt idx="4">
                  <c:v>104.64149700822453</c:v>
                </c:pt>
                <c:pt idx="5">
                  <c:v>87.515921497222848</c:v>
                </c:pt>
                <c:pt idx="6">
                  <c:v>68.623566237357267</c:v>
                </c:pt>
                <c:pt idx="7">
                  <c:v>60.919668983044751</c:v>
                </c:pt>
                <c:pt idx="8">
                  <c:v>66.569830517188862</c:v>
                </c:pt>
                <c:pt idx="9">
                  <c:v>72.601196135639739</c:v>
                </c:pt>
                <c:pt idx="10">
                  <c:v>63.759285017680654</c:v>
                </c:pt>
                <c:pt idx="11">
                  <c:v>94.047033240748462</c:v>
                </c:pt>
                <c:pt idx="12">
                  <c:v>123.85373087723355</c:v>
                </c:pt>
                <c:pt idx="13">
                  <c:v>125.43365796391639</c:v>
                </c:pt>
                <c:pt idx="14">
                  <c:v>134.05291754516435</c:v>
                </c:pt>
                <c:pt idx="15">
                  <c:v>120.97482339494276</c:v>
                </c:pt>
                <c:pt idx="16">
                  <c:v>106.12461788065957</c:v>
                </c:pt>
                <c:pt idx="17">
                  <c:v>85.263376955046795</c:v>
                </c:pt>
                <c:pt idx="18">
                  <c:v>80.464786427363478</c:v>
                </c:pt>
                <c:pt idx="19">
                  <c:v>67.786405138431761</c:v>
                </c:pt>
                <c:pt idx="20">
                  <c:v>67.483336262999131</c:v>
                </c:pt>
                <c:pt idx="21">
                  <c:v>71.67578903981719</c:v>
                </c:pt>
                <c:pt idx="22">
                  <c:v>67.988451055386847</c:v>
                </c:pt>
                <c:pt idx="23">
                  <c:v>102.23523397927411</c:v>
                </c:pt>
                <c:pt idx="24">
                  <c:v>126.834324368556</c:v>
                </c:pt>
                <c:pt idx="25">
                  <c:v>129.81450164364352</c:v>
                </c:pt>
                <c:pt idx="26">
                  <c:v>136.53252838240019</c:v>
                </c:pt>
                <c:pt idx="27">
                  <c:v>128.75376057962933</c:v>
                </c:pt>
                <c:pt idx="28">
                  <c:v>106.42768675609217</c:v>
                </c:pt>
                <c:pt idx="29">
                  <c:v>82.434734117675575</c:v>
                </c:pt>
                <c:pt idx="30">
                  <c:v>73.4436908131742</c:v>
                </c:pt>
                <c:pt idx="31">
                  <c:v>63.74548679933001</c:v>
                </c:pt>
                <c:pt idx="32">
                  <c:v>71.67578903981719</c:v>
                </c:pt>
                <c:pt idx="33">
                  <c:v>62.886791652270887</c:v>
                </c:pt>
                <c:pt idx="34">
                  <c:v>62.381676859883171</c:v>
                </c:pt>
                <c:pt idx="35">
                  <c:v>100.87142403982729</c:v>
                </c:pt>
                <c:pt idx="36">
                  <c:v>117.74225810557708</c:v>
                </c:pt>
                <c:pt idx="37">
                  <c:v>129.05682945506197</c:v>
                </c:pt>
                <c:pt idx="38">
                  <c:v>133.75439702426772</c:v>
                </c:pt>
                <c:pt idx="39">
                  <c:v>118.55044177339742</c:v>
                </c:pt>
                <c:pt idx="40">
                  <c:v>109.1047951557471</c:v>
                </c:pt>
                <c:pt idx="41">
                  <c:v>80.969901219751193</c:v>
                </c:pt>
                <c:pt idx="42">
                  <c:v>79.606091280304355</c:v>
                </c:pt>
                <c:pt idx="43">
                  <c:v>70.413002058847894</c:v>
                </c:pt>
                <c:pt idx="44">
                  <c:v>68.038962534625611</c:v>
                </c:pt>
                <c:pt idx="45">
                  <c:v>62.735257214554572</c:v>
                </c:pt>
                <c:pt idx="46">
                  <c:v>69.705841349505079</c:v>
                </c:pt>
                <c:pt idx="47">
                  <c:v>102.03318806231904</c:v>
                </c:pt>
                <c:pt idx="48">
                  <c:v>120.87396981838093</c:v>
                </c:pt>
                <c:pt idx="49">
                  <c:v>141.33111891008349</c:v>
                </c:pt>
                <c:pt idx="50">
                  <c:v>139.05810234433878</c:v>
                </c:pt>
                <c:pt idx="51">
                  <c:v>123.24800934260321</c:v>
                </c:pt>
                <c:pt idx="52">
                  <c:v>116.32793668689145</c:v>
                </c:pt>
                <c:pt idx="53">
                  <c:v>87.839462396224164</c:v>
                </c:pt>
                <c:pt idx="54">
                  <c:v>73.039598979264028</c:v>
                </c:pt>
                <c:pt idx="55">
                  <c:v>71.221185726668239</c:v>
                </c:pt>
                <c:pt idx="56">
                  <c:v>68.695611764729648</c:v>
                </c:pt>
                <c:pt idx="57">
                  <c:v>59.957125856422131</c:v>
                </c:pt>
                <c:pt idx="58">
                  <c:v>67.432824783760353</c:v>
                </c:pt>
                <c:pt idx="59">
                  <c:v>108.95326071803078</c:v>
                </c:pt>
                <c:pt idx="60">
                  <c:v>127.23841620246617</c:v>
                </c:pt>
                <c:pt idx="61">
                  <c:v>143.30106660039561</c:v>
                </c:pt>
                <c:pt idx="62">
                  <c:v>145.01845689451386</c:v>
                </c:pt>
                <c:pt idx="63">
                  <c:v>115.41873006059357</c:v>
                </c:pt>
                <c:pt idx="64">
                  <c:v>127.13577687665298</c:v>
                </c:pt>
                <c:pt idx="65">
                  <c:v>87.110632262287922</c:v>
                </c:pt>
                <c:pt idx="66">
                  <c:v>78.748658920226205</c:v>
                </c:pt>
                <c:pt idx="67">
                  <c:v>59.674059526768055</c:v>
                </c:pt>
                <c:pt idx="68">
                  <c:v>73.666648482534143</c:v>
                </c:pt>
                <c:pt idx="69">
                  <c:v>71.308924166105996</c:v>
                </c:pt>
                <c:pt idx="70">
                  <c:v>75.100972446998298</c:v>
                </c:pt>
                <c:pt idx="71">
                  <c:v>108.17760644284019</c:v>
                </c:pt>
                <c:pt idx="72">
                  <c:v>127.73403483675698</c:v>
                </c:pt>
                <c:pt idx="73">
                  <c:v>139.81148105718506</c:v>
                </c:pt>
                <c:pt idx="74">
                  <c:v>140.17496166178725</c:v>
                </c:pt>
                <c:pt idx="75">
                  <c:v>129.83935329142901</c:v>
                </c:pt>
                <c:pt idx="76">
                  <c:v>122.23777975782777</c:v>
                </c:pt>
                <c:pt idx="77">
                  <c:v>96.173856470621516</c:v>
                </c:pt>
                <c:pt idx="78">
                  <c:v>88.900203460238373</c:v>
                </c:pt>
                <c:pt idx="79">
                  <c:v>77.383586193798408</c:v>
                </c:pt>
                <c:pt idx="80">
                  <c:v>73.645736730129286</c:v>
                </c:pt>
                <c:pt idx="81">
                  <c:v>74.959035190337346</c:v>
                </c:pt>
                <c:pt idx="82">
                  <c:v>72.88806454154772</c:v>
                </c:pt>
                <c:pt idx="83">
                  <c:v>109.8119558650899</c:v>
                </c:pt>
                <c:pt idx="84">
                  <c:v>140.52293524226315</c:v>
                </c:pt>
                <c:pt idx="85">
                  <c:v>149.7665359429584</c:v>
                </c:pt>
                <c:pt idx="86">
                  <c:v>151.02932292392768</c:v>
                </c:pt>
                <c:pt idx="87">
                  <c:v>136.07792506925122</c:v>
                </c:pt>
                <c:pt idx="88">
                  <c:v>123.65210117651337</c:v>
                </c:pt>
                <c:pt idx="89">
                  <c:v>93.597771029444161</c:v>
                </c:pt>
                <c:pt idx="90">
                  <c:v>78.494838737051381</c:v>
                </c:pt>
                <c:pt idx="91">
                  <c:v>67.382313304521574</c:v>
                </c:pt>
                <c:pt idx="92">
                  <c:v>71.069651288951931</c:v>
                </c:pt>
                <c:pt idx="93">
                  <c:v>69.806864307982636</c:v>
                </c:pt>
                <c:pt idx="94">
                  <c:v>75.262104065769989</c:v>
                </c:pt>
                <c:pt idx="95">
                  <c:v>105.67001456751062</c:v>
                </c:pt>
                <c:pt idx="96">
                  <c:v>131.58240341700053</c:v>
                </c:pt>
                <c:pt idx="97">
                  <c:v>142.49288293257524</c:v>
                </c:pt>
                <c:pt idx="98">
                  <c:v>140.37140080454685</c:v>
                </c:pt>
                <c:pt idx="99">
                  <c:v>133.4513281488351</c:v>
                </c:pt>
                <c:pt idx="100">
                  <c:v>124.51079632357249</c:v>
                </c:pt>
                <c:pt idx="101">
                  <c:v>91.425777422176964</c:v>
                </c:pt>
                <c:pt idx="102">
                  <c:v>77.383586193798408</c:v>
                </c:pt>
                <c:pt idx="103">
                  <c:v>71.372720164384546</c:v>
                </c:pt>
                <c:pt idx="104">
                  <c:v>77.939212465424887</c:v>
                </c:pt>
                <c:pt idx="105">
                  <c:v>70.665559455041745</c:v>
                </c:pt>
                <c:pt idx="106">
                  <c:v>66.119526323552293</c:v>
                </c:pt>
                <c:pt idx="107">
                  <c:v>105.26592273360042</c:v>
                </c:pt>
                <c:pt idx="108">
                  <c:v>125.5715373875867</c:v>
                </c:pt>
                <c:pt idx="109">
                  <c:v>134.46155773361053</c:v>
                </c:pt>
                <c:pt idx="110">
                  <c:v>144.26078470593225</c:v>
                </c:pt>
                <c:pt idx="111">
                  <c:v>128.85478353810686</c:v>
                </c:pt>
                <c:pt idx="112">
                  <c:v>124.61181928205004</c:v>
                </c:pt>
                <c:pt idx="113">
                  <c:v>91.577311859893271</c:v>
                </c:pt>
                <c:pt idx="114">
                  <c:v>86.980767249165041</c:v>
                </c:pt>
                <c:pt idx="115">
                  <c:v>81.323481574422601</c:v>
                </c:pt>
                <c:pt idx="116">
                  <c:v>81.37399305366138</c:v>
                </c:pt>
                <c:pt idx="117">
                  <c:v>69.402772474072464</c:v>
                </c:pt>
                <c:pt idx="118">
                  <c:v>74.554943356427188</c:v>
                </c:pt>
                <c:pt idx="119">
                  <c:v>103.29597504328834</c:v>
                </c:pt>
                <c:pt idx="120">
                  <c:v>132.64314448101476</c:v>
                </c:pt>
                <c:pt idx="121">
                  <c:v>144.86692245679754</c:v>
                </c:pt>
                <c:pt idx="122">
                  <c:v>141.5331648270386</c:v>
                </c:pt>
                <c:pt idx="123">
                  <c:v>135.37076435990843</c:v>
                </c:pt>
                <c:pt idx="124">
                  <c:v>131.63291489623933</c:v>
                </c:pt>
                <c:pt idx="125">
                  <c:v>96.577948304531688</c:v>
                </c:pt>
                <c:pt idx="126">
                  <c:v>83.495475181689798</c:v>
                </c:pt>
                <c:pt idx="127">
                  <c:v>77.484609152275937</c:v>
                </c:pt>
                <c:pt idx="128">
                  <c:v>76.676425484455592</c:v>
                </c:pt>
                <c:pt idx="129">
                  <c:v>75.817730337396469</c:v>
                </c:pt>
                <c:pt idx="130">
                  <c:v>74.403408918710866</c:v>
                </c:pt>
                <c:pt idx="131">
                  <c:v>108.95326071803078</c:v>
                </c:pt>
                <c:pt idx="132">
                  <c:v>140.97753855541211</c:v>
                </c:pt>
                <c:pt idx="133">
                  <c:v>151.98904102946435</c:v>
                </c:pt>
                <c:pt idx="134">
                  <c:v>149.66551298448084</c:v>
                </c:pt>
                <c:pt idx="135">
                  <c:v>139.91679749139789</c:v>
                </c:pt>
                <c:pt idx="136">
                  <c:v>135.32025288066967</c:v>
                </c:pt>
                <c:pt idx="137">
                  <c:v>102.03318806231904</c:v>
                </c:pt>
                <c:pt idx="138">
                  <c:v>87.031278728403819</c:v>
                </c:pt>
                <c:pt idx="139">
                  <c:v>82.737802993108218</c:v>
                </c:pt>
                <c:pt idx="140">
                  <c:v>75.060058148814903</c:v>
                </c:pt>
                <c:pt idx="141">
                  <c:v>78.040235423902431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F2C-4038-BB7A-29DA7937DEAA}"/>
            </c:ext>
          </c:extLst>
        </c:ser>
        <c:ser>
          <c:idx val="3"/>
          <c:order val="3"/>
          <c:tx>
            <c:strRef>
              <c:f>'Données pour courbes'!$B$13</c:f>
              <c:strCache>
                <c:ptCount val="1"/>
                <c:pt idx="0">
                  <c:v>Produits frais</c:v>
                </c:pt>
              </c:strCache>
            </c:strRef>
          </c:tx>
          <c:spPr>
            <a:ln w="25400">
              <a:solidFill>
                <a:srgbClr val="00CCFF"/>
              </a:solidFill>
              <a:prstDash val="solid"/>
            </a:ln>
          </c:spPr>
          <c:marker>
            <c:symbol val="none"/>
          </c:marker>
          <c:cat>
            <c:numRef>
              <c:f>'Données pour courbes'!$W$9:$FH$9</c:f>
              <c:numCache>
                <c:formatCode>mmm\-yyyy</c:formatCode>
                <c:ptCount val="142"/>
                <c:pt idx="0">
                  <c:v>41883</c:v>
                </c:pt>
                <c:pt idx="1">
                  <c:v>41913</c:v>
                </c:pt>
                <c:pt idx="2">
                  <c:v>41944</c:v>
                </c:pt>
                <c:pt idx="3">
                  <c:v>41974</c:v>
                </c:pt>
                <c:pt idx="4">
                  <c:v>42005</c:v>
                </c:pt>
                <c:pt idx="5">
                  <c:v>42036</c:v>
                </c:pt>
                <c:pt idx="6">
                  <c:v>42064</c:v>
                </c:pt>
                <c:pt idx="7">
                  <c:v>42095</c:v>
                </c:pt>
                <c:pt idx="8">
                  <c:v>42125</c:v>
                </c:pt>
                <c:pt idx="9">
                  <c:v>42156</c:v>
                </c:pt>
                <c:pt idx="10">
                  <c:v>42186</c:v>
                </c:pt>
                <c:pt idx="11">
                  <c:v>42217</c:v>
                </c:pt>
                <c:pt idx="12">
                  <c:v>42248</c:v>
                </c:pt>
                <c:pt idx="13">
                  <c:v>42278</c:v>
                </c:pt>
                <c:pt idx="14">
                  <c:v>42309</c:v>
                </c:pt>
                <c:pt idx="15">
                  <c:v>42339</c:v>
                </c:pt>
                <c:pt idx="16">
                  <c:v>42370</c:v>
                </c:pt>
                <c:pt idx="17">
                  <c:v>42401</c:v>
                </c:pt>
                <c:pt idx="18">
                  <c:v>42430</c:v>
                </c:pt>
                <c:pt idx="19">
                  <c:v>42461</c:v>
                </c:pt>
                <c:pt idx="20">
                  <c:v>42491</c:v>
                </c:pt>
                <c:pt idx="21">
                  <c:v>42522</c:v>
                </c:pt>
                <c:pt idx="22">
                  <c:v>42552</c:v>
                </c:pt>
                <c:pt idx="23">
                  <c:v>42583</c:v>
                </c:pt>
                <c:pt idx="24">
                  <c:v>42614</c:v>
                </c:pt>
                <c:pt idx="25">
                  <c:v>42644</c:v>
                </c:pt>
                <c:pt idx="26">
                  <c:v>42675</c:v>
                </c:pt>
                <c:pt idx="27">
                  <c:v>42705</c:v>
                </c:pt>
                <c:pt idx="28">
                  <c:v>42736</c:v>
                </c:pt>
                <c:pt idx="29">
                  <c:v>42767</c:v>
                </c:pt>
                <c:pt idx="30">
                  <c:v>42795</c:v>
                </c:pt>
                <c:pt idx="31">
                  <c:v>42826</c:v>
                </c:pt>
                <c:pt idx="32">
                  <c:v>42856</c:v>
                </c:pt>
                <c:pt idx="33">
                  <c:v>42887</c:v>
                </c:pt>
                <c:pt idx="34">
                  <c:v>42917</c:v>
                </c:pt>
                <c:pt idx="35">
                  <c:v>42948</c:v>
                </c:pt>
                <c:pt idx="36">
                  <c:v>42979</c:v>
                </c:pt>
                <c:pt idx="37">
                  <c:v>43009</c:v>
                </c:pt>
                <c:pt idx="38">
                  <c:v>43040</c:v>
                </c:pt>
                <c:pt idx="39">
                  <c:v>43070</c:v>
                </c:pt>
                <c:pt idx="40">
                  <c:v>43101</c:v>
                </c:pt>
                <c:pt idx="41">
                  <c:v>43132</c:v>
                </c:pt>
                <c:pt idx="42">
                  <c:v>43160</c:v>
                </c:pt>
                <c:pt idx="43">
                  <c:v>43191</c:v>
                </c:pt>
                <c:pt idx="44">
                  <c:v>43221</c:v>
                </c:pt>
                <c:pt idx="45">
                  <c:v>43252</c:v>
                </c:pt>
                <c:pt idx="46">
                  <c:v>43282</c:v>
                </c:pt>
                <c:pt idx="47">
                  <c:v>43313</c:v>
                </c:pt>
                <c:pt idx="48">
                  <c:v>43344</c:v>
                </c:pt>
                <c:pt idx="49">
                  <c:v>43374</c:v>
                </c:pt>
                <c:pt idx="50">
                  <c:v>43405</c:v>
                </c:pt>
                <c:pt idx="51">
                  <c:v>43435</c:v>
                </c:pt>
                <c:pt idx="52">
                  <c:v>43466</c:v>
                </c:pt>
                <c:pt idx="53">
                  <c:v>43497</c:v>
                </c:pt>
                <c:pt idx="54">
                  <c:v>43525</c:v>
                </c:pt>
                <c:pt idx="55">
                  <c:v>43556</c:v>
                </c:pt>
                <c:pt idx="56">
                  <c:v>43586</c:v>
                </c:pt>
                <c:pt idx="57">
                  <c:v>43617</c:v>
                </c:pt>
                <c:pt idx="58">
                  <c:v>43647</c:v>
                </c:pt>
                <c:pt idx="59">
                  <c:v>43678</c:v>
                </c:pt>
                <c:pt idx="60">
                  <c:v>43709</c:v>
                </c:pt>
                <c:pt idx="61">
                  <c:v>43739</c:v>
                </c:pt>
                <c:pt idx="62">
                  <c:v>43770</c:v>
                </c:pt>
                <c:pt idx="63">
                  <c:v>43800</c:v>
                </c:pt>
                <c:pt idx="64">
                  <c:v>43831</c:v>
                </c:pt>
                <c:pt idx="65">
                  <c:v>43862</c:v>
                </c:pt>
                <c:pt idx="66">
                  <c:v>43891</c:v>
                </c:pt>
                <c:pt idx="67">
                  <c:v>43922</c:v>
                </c:pt>
                <c:pt idx="68">
                  <c:v>43952</c:v>
                </c:pt>
                <c:pt idx="69">
                  <c:v>43983</c:v>
                </c:pt>
                <c:pt idx="70">
                  <c:v>44013</c:v>
                </c:pt>
                <c:pt idx="71">
                  <c:v>44044</c:v>
                </c:pt>
                <c:pt idx="72">
                  <c:v>44075</c:v>
                </c:pt>
                <c:pt idx="73">
                  <c:v>44105</c:v>
                </c:pt>
                <c:pt idx="74">
                  <c:v>44136</c:v>
                </c:pt>
                <c:pt idx="75">
                  <c:v>44166</c:v>
                </c:pt>
                <c:pt idx="76">
                  <c:v>44197</c:v>
                </c:pt>
                <c:pt idx="77">
                  <c:v>44228</c:v>
                </c:pt>
                <c:pt idx="78">
                  <c:v>44256</c:v>
                </c:pt>
                <c:pt idx="79">
                  <c:v>44287</c:v>
                </c:pt>
                <c:pt idx="80">
                  <c:v>44317</c:v>
                </c:pt>
                <c:pt idx="81">
                  <c:v>44348</c:v>
                </c:pt>
                <c:pt idx="82">
                  <c:v>44378</c:v>
                </c:pt>
                <c:pt idx="83">
                  <c:v>44409</c:v>
                </c:pt>
                <c:pt idx="84">
                  <c:v>44440</c:v>
                </c:pt>
                <c:pt idx="85">
                  <c:v>44470</c:v>
                </c:pt>
                <c:pt idx="86">
                  <c:v>44501</c:v>
                </c:pt>
                <c:pt idx="87">
                  <c:v>44531</c:v>
                </c:pt>
                <c:pt idx="88">
                  <c:v>44562</c:v>
                </c:pt>
                <c:pt idx="89">
                  <c:v>44593</c:v>
                </c:pt>
                <c:pt idx="90">
                  <c:v>44621</c:v>
                </c:pt>
                <c:pt idx="91">
                  <c:v>44652</c:v>
                </c:pt>
                <c:pt idx="92">
                  <c:v>44682</c:v>
                </c:pt>
                <c:pt idx="93">
                  <c:v>44713</c:v>
                </c:pt>
                <c:pt idx="94">
                  <c:v>44743</c:v>
                </c:pt>
                <c:pt idx="95">
                  <c:v>44774</c:v>
                </c:pt>
                <c:pt idx="96">
                  <c:v>44805</c:v>
                </c:pt>
                <c:pt idx="97">
                  <c:v>44835</c:v>
                </c:pt>
                <c:pt idx="98">
                  <c:v>44866</c:v>
                </c:pt>
                <c:pt idx="99">
                  <c:v>44896</c:v>
                </c:pt>
                <c:pt idx="100">
                  <c:v>44927</c:v>
                </c:pt>
                <c:pt idx="101">
                  <c:v>44958</c:v>
                </c:pt>
                <c:pt idx="102">
                  <c:v>44986</c:v>
                </c:pt>
                <c:pt idx="103">
                  <c:v>45017</c:v>
                </c:pt>
                <c:pt idx="104">
                  <c:v>45047</c:v>
                </c:pt>
                <c:pt idx="105">
                  <c:v>45078</c:v>
                </c:pt>
                <c:pt idx="106">
                  <c:v>45108</c:v>
                </c:pt>
                <c:pt idx="107">
                  <c:v>45139</c:v>
                </c:pt>
                <c:pt idx="108">
                  <c:v>45170</c:v>
                </c:pt>
                <c:pt idx="109">
                  <c:v>45200</c:v>
                </c:pt>
                <c:pt idx="110">
                  <c:v>45231</c:v>
                </c:pt>
                <c:pt idx="111">
                  <c:v>45261</c:v>
                </c:pt>
                <c:pt idx="112">
                  <c:v>45292</c:v>
                </c:pt>
                <c:pt idx="113">
                  <c:v>45323</c:v>
                </c:pt>
                <c:pt idx="114">
                  <c:v>45352</c:v>
                </c:pt>
                <c:pt idx="115">
                  <c:v>45383</c:v>
                </c:pt>
                <c:pt idx="116">
                  <c:v>45413</c:v>
                </c:pt>
                <c:pt idx="117">
                  <c:v>45444</c:v>
                </c:pt>
                <c:pt idx="118">
                  <c:v>45474</c:v>
                </c:pt>
                <c:pt idx="119">
                  <c:v>45505</c:v>
                </c:pt>
                <c:pt idx="120">
                  <c:v>45536</c:v>
                </c:pt>
                <c:pt idx="121">
                  <c:v>45566</c:v>
                </c:pt>
                <c:pt idx="122">
                  <c:v>45597</c:v>
                </c:pt>
                <c:pt idx="123">
                  <c:v>45627</c:v>
                </c:pt>
                <c:pt idx="124">
                  <c:v>45658</c:v>
                </c:pt>
                <c:pt idx="125">
                  <c:v>45689</c:v>
                </c:pt>
                <c:pt idx="126">
                  <c:v>45717</c:v>
                </c:pt>
                <c:pt idx="127">
                  <c:v>45748</c:v>
                </c:pt>
                <c:pt idx="128">
                  <c:v>45778</c:v>
                </c:pt>
                <c:pt idx="129">
                  <c:v>45809</c:v>
                </c:pt>
                <c:pt idx="130">
                  <c:v>45839</c:v>
                </c:pt>
                <c:pt idx="131">
                  <c:v>45870</c:v>
                </c:pt>
                <c:pt idx="132">
                  <c:v>45901</c:v>
                </c:pt>
                <c:pt idx="133">
                  <c:v>45931</c:v>
                </c:pt>
                <c:pt idx="134">
                  <c:v>45962</c:v>
                </c:pt>
                <c:pt idx="135">
                  <c:v>45992</c:v>
                </c:pt>
                <c:pt idx="136">
                  <c:v>46023</c:v>
                </c:pt>
                <c:pt idx="137">
                  <c:v>46054</c:v>
                </c:pt>
                <c:pt idx="138">
                  <c:v>46082</c:v>
                </c:pt>
                <c:pt idx="139">
                  <c:v>46113</c:v>
                </c:pt>
                <c:pt idx="140">
                  <c:v>46143</c:v>
                </c:pt>
                <c:pt idx="141">
                  <c:v>46174</c:v>
                </c:pt>
              </c:numCache>
            </c:numRef>
          </c:cat>
          <c:val>
            <c:numRef>
              <c:f>'Données pour courbes'!$W$13:$FH$13</c:f>
              <c:numCache>
                <c:formatCode>0.0</c:formatCode>
                <c:ptCount val="142"/>
                <c:pt idx="0">
                  <c:v>92.459057930484988</c:v>
                </c:pt>
                <c:pt idx="1">
                  <c:v>97.843129078092346</c:v>
                </c:pt>
                <c:pt idx="2">
                  <c:v>83.767952457057149</c:v>
                </c:pt>
                <c:pt idx="3">
                  <c:v>94.153062271664055</c:v>
                </c:pt>
                <c:pt idx="4">
                  <c:v>92.061920306542135</c:v>
                </c:pt>
                <c:pt idx="5">
                  <c:v>85.088619657023841</c:v>
                </c:pt>
                <c:pt idx="6">
                  <c:v>95.073081397527773</c:v>
                </c:pt>
                <c:pt idx="7">
                  <c:v>84.08644643897226</c:v>
                </c:pt>
                <c:pt idx="8">
                  <c:v>85.295300887251457</c:v>
                </c:pt>
                <c:pt idx="9">
                  <c:v>87.282576892814831</c:v>
                </c:pt>
                <c:pt idx="10">
                  <c:v>95.707102330270828</c:v>
                </c:pt>
                <c:pt idx="11">
                  <c:v>85.688331009315675</c:v>
                </c:pt>
                <c:pt idx="12">
                  <c:v>88.362920111491434</c:v>
                </c:pt>
                <c:pt idx="13">
                  <c:v>86.751934619749761</c:v>
                </c:pt>
                <c:pt idx="14">
                  <c:v>74.172112409046434</c:v>
                </c:pt>
                <c:pt idx="15">
                  <c:v>83.180367173612495</c:v>
                </c:pt>
                <c:pt idx="16">
                  <c:v>77.947670241332844</c:v>
                </c:pt>
                <c:pt idx="17">
                  <c:v>73.913165242309816</c:v>
                </c:pt>
                <c:pt idx="18">
                  <c:v>91.698581194768423</c:v>
                </c:pt>
                <c:pt idx="19">
                  <c:v>79.927775577122375</c:v>
                </c:pt>
                <c:pt idx="20">
                  <c:v>82.553918542859535</c:v>
                </c:pt>
                <c:pt idx="21">
                  <c:v>91.123607704115017</c:v>
                </c:pt>
                <c:pt idx="22">
                  <c:v>79.045934212243836</c:v>
                </c:pt>
                <c:pt idx="23">
                  <c:v>80.302477402492002</c:v>
                </c:pt>
                <c:pt idx="24">
                  <c:v>94.195516634516068</c:v>
                </c:pt>
                <c:pt idx="25">
                  <c:v>82.201828034538067</c:v>
                </c:pt>
                <c:pt idx="26">
                  <c:v>77.737708011599864</c:v>
                </c:pt>
                <c:pt idx="27">
                  <c:v>87.961253505521313</c:v>
                </c:pt>
                <c:pt idx="28">
                  <c:v>77.666643872305613</c:v>
                </c:pt>
                <c:pt idx="29">
                  <c:v>81.42981306675064</c:v>
                </c:pt>
                <c:pt idx="30">
                  <c:v>95.584497538903506</c:v>
                </c:pt>
                <c:pt idx="31">
                  <c:v>83.216107113555864</c:v>
                </c:pt>
                <c:pt idx="32">
                  <c:v>84.947487961815554</c:v>
                </c:pt>
                <c:pt idx="33">
                  <c:v>93.794973303948524</c:v>
                </c:pt>
                <c:pt idx="34">
                  <c:v>77.049677935705617</c:v>
                </c:pt>
                <c:pt idx="35">
                  <c:v>84.475880491953774</c:v>
                </c:pt>
                <c:pt idx="36">
                  <c:v>93.710988412055329</c:v>
                </c:pt>
                <c:pt idx="37">
                  <c:v>88.962611831940151</c:v>
                </c:pt>
                <c:pt idx="38">
                  <c:v>85.725963305902468</c:v>
                </c:pt>
                <c:pt idx="39">
                  <c:v>90.073796555450102</c:v>
                </c:pt>
                <c:pt idx="40">
                  <c:v>87.328136628172629</c:v>
                </c:pt>
                <c:pt idx="41">
                  <c:v>84.265918262220794</c:v>
                </c:pt>
                <c:pt idx="42">
                  <c:v>101.25347774169407</c:v>
                </c:pt>
                <c:pt idx="43">
                  <c:v>88.794642048153776</c:v>
                </c:pt>
                <c:pt idx="44">
                  <c:v>95.371305121020782</c:v>
                </c:pt>
                <c:pt idx="45">
                  <c:v>97.306187822713966</c:v>
                </c:pt>
                <c:pt idx="46">
                  <c:v>86.207261340213464</c:v>
                </c:pt>
                <c:pt idx="47">
                  <c:v>89.020755218635443</c:v>
                </c:pt>
                <c:pt idx="48">
                  <c:v>94.198746822665797</c:v>
                </c:pt>
                <c:pt idx="49">
                  <c:v>91.601675550276269</c:v>
                </c:pt>
                <c:pt idx="50">
                  <c:v>87.441193213413456</c:v>
                </c:pt>
                <c:pt idx="51">
                  <c:v>91.837479285207166</c:v>
                </c:pt>
                <c:pt idx="52">
                  <c:v>85.503080323570529</c:v>
                </c:pt>
                <c:pt idx="53">
                  <c:v>84.563095571996712</c:v>
                </c:pt>
                <c:pt idx="54">
                  <c:v>97.086535028531756</c:v>
                </c:pt>
                <c:pt idx="55">
                  <c:v>88.623442076217643</c:v>
                </c:pt>
                <c:pt idx="56">
                  <c:v>88.248740250848016</c:v>
                </c:pt>
                <c:pt idx="57">
                  <c:v>93.555939380867898</c:v>
                </c:pt>
                <c:pt idx="58">
                  <c:v>83.778159851610326</c:v>
                </c:pt>
                <c:pt idx="59">
                  <c:v>82.75096001999357</c:v>
                </c:pt>
                <c:pt idx="60">
                  <c:v>86.782234830866869</c:v>
                </c:pt>
                <c:pt idx="61">
                  <c:v>85.461087877623925</c:v>
                </c:pt>
                <c:pt idx="62">
                  <c:v>85.373872797581001</c:v>
                </c:pt>
                <c:pt idx="63">
                  <c:v>83.064288270518176</c:v>
                </c:pt>
                <c:pt idx="64">
                  <c:v>85.490818529354129</c:v>
                </c:pt>
                <c:pt idx="65">
                  <c:v>80.247150739863287</c:v>
                </c:pt>
                <c:pt idx="66">
                  <c:v>96.778184497945901</c:v>
                </c:pt>
                <c:pt idx="67">
                  <c:v>91.529248271582858</c:v>
                </c:pt>
                <c:pt idx="68">
                  <c:v>92.694884276732935</c:v>
                </c:pt>
                <c:pt idx="69">
                  <c:v>83.103577048983439</c:v>
                </c:pt>
                <c:pt idx="70">
                  <c:v>74.184643175166414</c:v>
                </c:pt>
                <c:pt idx="71">
                  <c:v>83.172089339639385</c:v>
                </c:pt>
                <c:pt idx="72">
                  <c:v>90.977767939342485</c:v>
                </c:pt>
                <c:pt idx="73">
                  <c:v>83.533708903002591</c:v>
                </c:pt>
                <c:pt idx="74">
                  <c:v>79.195724497123493</c:v>
                </c:pt>
                <c:pt idx="75">
                  <c:v>81.48666437818602</c:v>
                </c:pt>
                <c:pt idx="76">
                  <c:v>81.872348843264774</c:v>
                </c:pt>
                <c:pt idx="77">
                  <c:v>82.001556369254303</c:v>
                </c:pt>
                <c:pt idx="78">
                  <c:v>92.796845165679414</c:v>
                </c:pt>
                <c:pt idx="79">
                  <c:v>86.08774437867315</c:v>
                </c:pt>
                <c:pt idx="80">
                  <c:v>81.723760188376815</c:v>
                </c:pt>
                <c:pt idx="81">
                  <c:v>85.273736964939118</c:v>
                </c:pt>
                <c:pt idx="82">
                  <c:v>76.183987511575779</c:v>
                </c:pt>
                <c:pt idx="83">
                  <c:v>77.388847691428126</c:v>
                </c:pt>
                <c:pt idx="84">
                  <c:v>90.264377656284651</c:v>
                </c:pt>
                <c:pt idx="85">
                  <c:v>80.260484956545412</c:v>
                </c:pt>
                <c:pt idx="86">
                  <c:v>80.95820559688886</c:v>
                </c:pt>
                <c:pt idx="87">
                  <c:v>83.765239099011367</c:v>
                </c:pt>
                <c:pt idx="88">
                  <c:v>81.730220564676287</c:v>
                </c:pt>
                <c:pt idx="89">
                  <c:v>82.327805372377867</c:v>
                </c:pt>
                <c:pt idx="90">
                  <c:v>94.470082627243812</c:v>
                </c:pt>
                <c:pt idx="91">
                  <c:v>86.5399707196365</c:v>
                </c:pt>
                <c:pt idx="92">
                  <c:v>82.175986529340179</c:v>
                </c:pt>
                <c:pt idx="93">
                  <c:v>91.834249097057423</c:v>
                </c:pt>
                <c:pt idx="94">
                  <c:v>80.224952886898294</c:v>
                </c:pt>
                <c:pt idx="95">
                  <c:v>81.439503631199855</c:v>
                </c:pt>
                <c:pt idx="96">
                  <c:v>93.5817808860658</c:v>
                </c:pt>
                <c:pt idx="97">
                  <c:v>84.091488102134932</c:v>
                </c:pt>
                <c:pt idx="98">
                  <c:v>81.517028146793564</c:v>
                </c:pt>
                <c:pt idx="99">
                  <c:v>85.974687793432309</c:v>
                </c:pt>
                <c:pt idx="100">
                  <c:v>78.722915397270015</c:v>
                </c:pt>
                <c:pt idx="101">
                  <c:v>78.393436205996721</c:v>
                </c:pt>
                <c:pt idx="102">
                  <c:v>94.405478864249048</c:v>
                </c:pt>
                <c:pt idx="103">
                  <c:v>81.739911129125502</c:v>
                </c:pt>
                <c:pt idx="104">
                  <c:v>89.014294842335971</c:v>
                </c:pt>
                <c:pt idx="105">
                  <c:v>88.633132640666858</c:v>
                </c:pt>
                <c:pt idx="106">
                  <c:v>81.361979115606147</c:v>
                </c:pt>
                <c:pt idx="107">
                  <c:v>90.338671983728631</c:v>
                </c:pt>
                <c:pt idx="108">
                  <c:v>89.495592876646967</c:v>
                </c:pt>
                <c:pt idx="109">
                  <c:v>92.909901750920255</c:v>
                </c:pt>
                <c:pt idx="110">
                  <c:v>88.290732696794606</c:v>
                </c:pt>
                <c:pt idx="111">
                  <c:v>76.174296947126564</c:v>
                </c:pt>
                <c:pt idx="112">
                  <c:v>87.919261059574723</c:v>
                </c:pt>
                <c:pt idx="113">
                  <c:v>84.634159711290948</c:v>
                </c:pt>
                <c:pt idx="114">
                  <c:v>93.01649795986161</c:v>
                </c:pt>
                <c:pt idx="115">
                  <c:v>89.292091023213459</c:v>
                </c:pt>
                <c:pt idx="116">
                  <c:v>95.061207058645905</c:v>
                </c:pt>
                <c:pt idx="117">
                  <c:v>84.372514471162148</c:v>
                </c:pt>
                <c:pt idx="118">
                  <c:v>90.845811523237543</c:v>
                </c:pt>
                <c:pt idx="119">
                  <c:v>93.394429973380994</c:v>
                </c:pt>
                <c:pt idx="120">
                  <c:v>94.321493972355853</c:v>
                </c:pt>
                <c:pt idx="121">
                  <c:v>92.922822503519214</c:v>
                </c:pt>
                <c:pt idx="122">
                  <c:v>87.299064934824983</c:v>
                </c:pt>
                <c:pt idx="123">
                  <c:v>85.189752073045923</c:v>
                </c:pt>
                <c:pt idx="124">
                  <c:v>89.61510983818728</c:v>
                </c:pt>
                <c:pt idx="125">
                  <c:v>85.199442637495139</c:v>
                </c:pt>
                <c:pt idx="126">
                  <c:v>78.687383327622896</c:v>
                </c:pt>
                <c:pt idx="127">
                  <c:v>92.176649040929675</c:v>
                </c:pt>
                <c:pt idx="128">
                  <c:v>94.357026042002985</c:v>
                </c:pt>
                <c:pt idx="129">
                  <c:v>82.457012898367395</c:v>
                </c:pt>
                <c:pt idx="130">
                  <c:v>97.189901049323396</c:v>
                </c:pt>
                <c:pt idx="131">
                  <c:v>95.213025901683608</c:v>
                </c:pt>
                <c:pt idx="132">
                  <c:v>95.17749383203649</c:v>
                </c:pt>
                <c:pt idx="133">
                  <c:v>99.170006385112913</c:v>
                </c:pt>
                <c:pt idx="134">
                  <c:v>83.858914555353778</c:v>
                </c:pt>
                <c:pt idx="135">
                  <c:v>89.085358981630208</c:v>
                </c:pt>
                <c:pt idx="136">
                  <c:v>91.142988833013447</c:v>
                </c:pt>
                <c:pt idx="137">
                  <c:v>91.633977431773658</c:v>
                </c:pt>
                <c:pt idx="138">
                  <c:v>96.059335196915015</c:v>
                </c:pt>
                <c:pt idx="139">
                  <c:v>94.560527895436479</c:v>
                </c:pt>
                <c:pt idx="140">
                  <c:v>97.238353871569458</c:v>
                </c:pt>
                <c:pt idx="141">
                  <c:v>92.467365974406121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F2C-4038-BB7A-29DA7937DE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65548207"/>
        <c:axId val="1"/>
      </c:lineChart>
      <c:dateAx>
        <c:axId val="465548207"/>
        <c:scaling>
          <c:orientation val="minMax"/>
          <c:max val="46174"/>
          <c:min val="44713"/>
        </c:scaling>
        <c:delete val="0"/>
        <c:axPos val="b"/>
        <c:numFmt formatCode="mmm\-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At val="40"/>
        <c:auto val="1"/>
        <c:lblOffset val="100"/>
        <c:baseTimeUnit val="months"/>
        <c:majorUnit val="2"/>
        <c:majorTimeUnit val="months"/>
        <c:minorUnit val="1"/>
        <c:minorTimeUnit val="months"/>
      </c:dateAx>
      <c:valAx>
        <c:axId val="1"/>
        <c:scaling>
          <c:orientation val="minMax"/>
          <c:max val="220"/>
          <c:min val="4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465548207"/>
        <c:crosses val="autoZero"/>
        <c:crossBetween val="midCat"/>
        <c:minorUnit val="2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</xdr:row>
      <xdr:rowOff>76200</xdr:rowOff>
    </xdr:from>
    <xdr:to>
      <xdr:col>22</xdr:col>
      <xdr:colOff>638175</xdr:colOff>
      <xdr:row>10</xdr:row>
      <xdr:rowOff>390525</xdr:rowOff>
    </xdr:to>
    <xdr:graphicFrame macro="">
      <xdr:nvGraphicFramePr>
        <xdr:cNvPr id="1088" name="Graphique 4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326984</xdr:colOff>
      <xdr:row>4</xdr:row>
      <xdr:rowOff>67875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93734" cy="6584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06_SERIES\21_SERIES_MENSUELLES\SERIES_MENSUELLES_LAIT\S&#233;ries_mensuelles\r&#233;sultats\Fabrications.xls" TargetMode="External"/><Relationship Id="rId1" Type="http://schemas.openxmlformats.org/officeDocument/2006/relationships/externalLinkPath" Target="/06_SERIES/21_SERIES_MENSUELLES/SERIES_MENSUELLES_LAIT/S&#233;ries_mensuelles/r&#233;sultats/Fabrication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abrications"/>
    </sheetNames>
    <sheetDataSet>
      <sheetData sheetId="0">
        <row r="2">
          <cell r="D2">
            <v>6450</v>
          </cell>
          <cell r="G2">
            <v>7365</v>
          </cell>
        </row>
        <row r="3">
          <cell r="D3">
            <v>6454</v>
          </cell>
          <cell r="G3">
            <v>6684</v>
          </cell>
        </row>
        <row r="4">
          <cell r="D4">
            <v>7658</v>
          </cell>
          <cell r="G4">
            <v>7613</v>
          </cell>
        </row>
        <row r="5">
          <cell r="D5">
            <v>8543</v>
          </cell>
          <cell r="G5">
            <v>8915</v>
          </cell>
        </row>
        <row r="6">
          <cell r="D6">
            <v>9238</v>
          </cell>
          <cell r="G6">
            <v>9275</v>
          </cell>
        </row>
        <row r="7">
          <cell r="D7">
            <v>7431</v>
          </cell>
          <cell r="G7">
            <v>7547</v>
          </cell>
        </row>
        <row r="8">
          <cell r="D8">
            <v>6458</v>
          </cell>
          <cell r="G8">
            <v>0</v>
          </cell>
        </row>
        <row r="9">
          <cell r="D9">
            <v>6043</v>
          </cell>
          <cell r="G9">
            <v>0</v>
          </cell>
        </row>
        <row r="10">
          <cell r="D10">
            <v>5944</v>
          </cell>
          <cell r="G10">
            <v>0</v>
          </cell>
        </row>
        <row r="11">
          <cell r="D11">
            <v>6470</v>
          </cell>
          <cell r="G11">
            <v>0</v>
          </cell>
        </row>
        <row r="12">
          <cell r="D12">
            <v>6078</v>
          </cell>
          <cell r="G12">
            <v>0</v>
          </cell>
        </row>
        <row r="13">
          <cell r="D13">
            <v>6838</v>
          </cell>
          <cell r="G13">
            <v>0</v>
          </cell>
        </row>
        <row r="14">
          <cell r="D14">
            <v>5280</v>
          </cell>
          <cell r="G14">
            <v>5875</v>
          </cell>
        </row>
        <row r="15">
          <cell r="D15">
            <v>5297</v>
          </cell>
          <cell r="G15">
            <v>5289</v>
          </cell>
        </row>
        <row r="16">
          <cell r="D16">
            <v>6336</v>
          </cell>
          <cell r="G16">
            <v>5872</v>
          </cell>
        </row>
        <row r="17">
          <cell r="D17">
            <v>7025</v>
          </cell>
          <cell r="G17">
            <v>7380</v>
          </cell>
        </row>
        <row r="18">
          <cell r="D18">
            <v>7761</v>
          </cell>
          <cell r="G18">
            <v>7787</v>
          </cell>
        </row>
        <row r="19">
          <cell r="D19">
            <v>6303</v>
          </cell>
          <cell r="G19">
            <v>6384</v>
          </cell>
        </row>
        <row r="20">
          <cell r="D20">
            <v>5560</v>
          </cell>
          <cell r="G20">
            <v>0</v>
          </cell>
        </row>
        <row r="21">
          <cell r="D21">
            <v>5179</v>
          </cell>
          <cell r="G21">
            <v>0</v>
          </cell>
        </row>
        <row r="22">
          <cell r="D22">
            <v>4936</v>
          </cell>
          <cell r="G22">
            <v>0</v>
          </cell>
        </row>
        <row r="23">
          <cell r="D23">
            <v>5378</v>
          </cell>
          <cell r="G23">
            <v>0</v>
          </cell>
        </row>
        <row r="24">
          <cell r="D24">
            <v>4987</v>
          </cell>
          <cell r="G24">
            <v>0</v>
          </cell>
        </row>
        <row r="25">
          <cell r="D25">
            <v>5522</v>
          </cell>
          <cell r="G25">
            <v>0</v>
          </cell>
        </row>
        <row r="26">
          <cell r="D26">
            <v>667</v>
          </cell>
          <cell r="G26">
            <v>785</v>
          </cell>
        </row>
        <row r="27">
          <cell r="D27">
            <v>651</v>
          </cell>
          <cell r="G27">
            <v>740</v>
          </cell>
        </row>
        <row r="28">
          <cell r="D28">
            <v>783</v>
          </cell>
          <cell r="G28">
            <v>1147</v>
          </cell>
        </row>
        <row r="29">
          <cell r="D29">
            <v>904</v>
          </cell>
          <cell r="G29">
            <v>1128</v>
          </cell>
        </row>
        <row r="30">
          <cell r="D30">
            <v>835</v>
          </cell>
          <cell r="G30">
            <v>1048</v>
          </cell>
        </row>
        <row r="31">
          <cell r="D31">
            <v>595</v>
          </cell>
          <cell r="G31">
            <v>611</v>
          </cell>
        </row>
        <row r="32">
          <cell r="D32">
            <v>433</v>
          </cell>
          <cell r="G32">
            <v>0</v>
          </cell>
        </row>
        <row r="33">
          <cell r="D33">
            <v>514</v>
          </cell>
          <cell r="G33">
            <v>0</v>
          </cell>
        </row>
        <row r="34">
          <cell r="D34">
            <v>585</v>
          </cell>
          <cell r="G34">
            <v>0</v>
          </cell>
        </row>
        <row r="35">
          <cell r="D35">
            <v>666</v>
          </cell>
          <cell r="G35">
            <v>0</v>
          </cell>
        </row>
        <row r="36">
          <cell r="D36">
            <v>770</v>
          </cell>
          <cell r="G36">
            <v>0</v>
          </cell>
        </row>
        <row r="37">
          <cell r="D37">
            <v>764</v>
          </cell>
          <cell r="G37">
            <v>0</v>
          </cell>
        </row>
        <row r="38">
          <cell r="D38">
            <v>2441</v>
          </cell>
          <cell r="G38">
            <v>2539</v>
          </cell>
        </row>
        <row r="39">
          <cell r="D39">
            <v>2184</v>
          </cell>
          <cell r="G39">
            <v>2434</v>
          </cell>
        </row>
        <row r="40">
          <cell r="D40">
            <v>2530</v>
          </cell>
          <cell r="G40">
            <v>2931</v>
          </cell>
        </row>
        <row r="41">
          <cell r="D41">
            <v>2792</v>
          </cell>
          <cell r="G41">
            <v>2759</v>
          </cell>
        </row>
        <row r="42">
          <cell r="D42">
            <v>2852</v>
          </cell>
          <cell r="G42">
            <v>2770</v>
          </cell>
        </row>
        <row r="43">
          <cell r="D43">
            <v>2611</v>
          </cell>
          <cell r="G43">
            <v>2576</v>
          </cell>
        </row>
        <row r="44">
          <cell r="D44">
            <v>2570</v>
          </cell>
          <cell r="G44">
            <v>0</v>
          </cell>
        </row>
        <row r="45">
          <cell r="D45">
            <v>2641</v>
          </cell>
          <cell r="G45">
            <v>0</v>
          </cell>
        </row>
        <row r="46">
          <cell r="D46">
            <v>2748</v>
          </cell>
          <cell r="G46">
            <v>0</v>
          </cell>
        </row>
        <row r="47">
          <cell r="D47">
            <v>2969</v>
          </cell>
          <cell r="G47">
            <v>0</v>
          </cell>
        </row>
        <row r="48">
          <cell r="D48">
            <v>2811</v>
          </cell>
          <cell r="G48">
            <v>0</v>
          </cell>
        </row>
        <row r="49">
          <cell r="D49">
            <v>2889</v>
          </cell>
          <cell r="G49">
            <v>0</v>
          </cell>
        </row>
        <row r="50">
          <cell r="D50">
            <v>1256</v>
          </cell>
          <cell r="G50">
            <v>1326</v>
          </cell>
        </row>
        <row r="51">
          <cell r="D51">
            <v>841</v>
          </cell>
          <cell r="G51">
            <v>1207</v>
          </cell>
        </row>
        <row r="52">
          <cell r="D52">
            <v>947</v>
          </cell>
          <cell r="G52">
            <v>1254</v>
          </cell>
        </row>
        <row r="53">
          <cell r="D53">
            <v>1256</v>
          </cell>
          <cell r="G53">
            <v>1129</v>
          </cell>
        </row>
        <row r="54">
          <cell r="D54">
            <v>1198</v>
          </cell>
          <cell r="G54">
            <v>1076</v>
          </cell>
        </row>
        <row r="55">
          <cell r="D55">
            <v>1022</v>
          </cell>
          <cell r="G55">
            <v>923</v>
          </cell>
        </row>
        <row r="56">
          <cell r="D56">
            <v>1079</v>
          </cell>
          <cell r="G56">
            <v>0</v>
          </cell>
        </row>
        <row r="57">
          <cell r="D57">
            <v>1100</v>
          </cell>
          <cell r="G57">
            <v>0</v>
          </cell>
        </row>
        <row r="58">
          <cell r="D58">
            <v>1163</v>
          </cell>
          <cell r="G58">
            <v>0</v>
          </cell>
        </row>
        <row r="59">
          <cell r="D59">
            <v>1331</v>
          </cell>
          <cell r="G59">
            <v>0</v>
          </cell>
        </row>
        <row r="60">
          <cell r="D60">
            <v>1235</v>
          </cell>
          <cell r="G60">
            <v>0</v>
          </cell>
        </row>
        <row r="61">
          <cell r="D61">
            <v>1313</v>
          </cell>
          <cell r="G61">
            <v>0</v>
          </cell>
        </row>
        <row r="62">
          <cell r="D62">
            <v>1021</v>
          </cell>
          <cell r="G62">
            <v>1098</v>
          </cell>
        </row>
        <row r="63">
          <cell r="D63">
            <v>1195</v>
          </cell>
          <cell r="G63">
            <v>1136</v>
          </cell>
        </row>
        <row r="64">
          <cell r="D64">
            <v>1431</v>
          </cell>
          <cell r="G64">
            <v>1518</v>
          </cell>
        </row>
        <row r="65">
          <cell r="D65">
            <v>1376</v>
          </cell>
          <cell r="G65">
            <v>1545</v>
          </cell>
        </row>
        <row r="66">
          <cell r="D66">
            <v>1478</v>
          </cell>
          <cell r="G66">
            <v>1416</v>
          </cell>
        </row>
        <row r="67">
          <cell r="D67">
            <v>1395</v>
          </cell>
          <cell r="G67">
            <v>1344</v>
          </cell>
        </row>
        <row r="68">
          <cell r="D68">
            <v>1163</v>
          </cell>
          <cell r="G68">
            <v>0</v>
          </cell>
        </row>
        <row r="69">
          <cell r="D69">
            <v>1196</v>
          </cell>
          <cell r="G69">
            <v>0</v>
          </cell>
        </row>
        <row r="70">
          <cell r="D70">
            <v>1267</v>
          </cell>
          <cell r="G70">
            <v>0</v>
          </cell>
        </row>
        <row r="71">
          <cell r="D71">
            <v>1282</v>
          </cell>
          <cell r="G71">
            <v>0</v>
          </cell>
        </row>
        <row r="72">
          <cell r="D72">
            <v>1279</v>
          </cell>
          <cell r="G72">
            <v>0</v>
          </cell>
        </row>
        <row r="73">
          <cell r="D73">
            <v>1325</v>
          </cell>
          <cell r="G73">
            <v>0</v>
          </cell>
        </row>
        <row r="74">
          <cell r="D74">
            <v>2606</v>
          </cell>
          <cell r="G74">
            <v>2679</v>
          </cell>
        </row>
        <row r="75">
          <cell r="D75">
            <v>1912</v>
          </cell>
          <cell r="G75">
            <v>2020</v>
          </cell>
        </row>
        <row r="76">
          <cell r="D76">
            <v>1653</v>
          </cell>
          <cell r="G76">
            <v>1723</v>
          </cell>
        </row>
        <row r="77">
          <cell r="D77">
            <v>1534</v>
          </cell>
          <cell r="G77">
            <v>1638</v>
          </cell>
        </row>
        <row r="78">
          <cell r="D78">
            <v>1518</v>
          </cell>
          <cell r="G78">
            <v>1486</v>
          </cell>
        </row>
        <row r="79">
          <cell r="D79">
            <v>1501</v>
          </cell>
          <cell r="G79">
            <v>1545</v>
          </cell>
        </row>
        <row r="80">
          <cell r="D80">
            <v>1473</v>
          </cell>
          <cell r="G80">
            <v>0</v>
          </cell>
        </row>
        <row r="81">
          <cell r="D81">
            <v>2157</v>
          </cell>
          <cell r="G81">
            <v>0</v>
          </cell>
        </row>
        <row r="82">
          <cell r="D82">
            <v>2791</v>
          </cell>
          <cell r="G82">
            <v>0</v>
          </cell>
        </row>
        <row r="83">
          <cell r="D83">
            <v>3009</v>
          </cell>
          <cell r="G83">
            <v>0</v>
          </cell>
        </row>
        <row r="84">
          <cell r="D84">
            <v>2963</v>
          </cell>
          <cell r="G84">
            <v>0</v>
          </cell>
        </row>
        <row r="85">
          <cell r="D85">
            <v>2770</v>
          </cell>
          <cell r="G85">
            <v>0</v>
          </cell>
        </row>
        <row r="86">
          <cell r="D86">
            <v>866</v>
          </cell>
          <cell r="G86">
            <v>926</v>
          </cell>
        </row>
        <row r="87">
          <cell r="D87">
            <v>396</v>
          </cell>
          <cell r="G87">
            <v>465</v>
          </cell>
        </row>
        <row r="88">
          <cell r="D88">
            <v>36</v>
          </cell>
          <cell r="G88">
            <v>30</v>
          </cell>
        </row>
        <row r="89">
          <cell r="D89">
            <v>0</v>
          </cell>
          <cell r="G89">
            <v>0</v>
          </cell>
        </row>
        <row r="90">
          <cell r="D90">
            <v>0</v>
          </cell>
          <cell r="G90">
            <v>0</v>
          </cell>
        </row>
        <row r="91">
          <cell r="D91">
            <v>0</v>
          </cell>
          <cell r="G91">
            <v>0</v>
          </cell>
        </row>
        <row r="92">
          <cell r="D92">
            <v>0</v>
          </cell>
          <cell r="G92">
            <v>0</v>
          </cell>
        </row>
        <row r="93">
          <cell r="D93">
            <v>538</v>
          </cell>
          <cell r="G93">
            <v>0</v>
          </cell>
        </row>
        <row r="94">
          <cell r="D94">
            <v>964</v>
          </cell>
          <cell r="G94">
            <v>0</v>
          </cell>
        </row>
        <row r="95">
          <cell r="D95">
            <v>1054</v>
          </cell>
          <cell r="G95">
            <v>0</v>
          </cell>
        </row>
        <row r="96">
          <cell r="D96">
            <v>1031</v>
          </cell>
          <cell r="G96">
            <v>0</v>
          </cell>
        </row>
        <row r="97">
          <cell r="D97">
            <v>1027</v>
          </cell>
          <cell r="G97">
            <v>0</v>
          </cell>
        </row>
        <row r="98">
          <cell r="D98">
            <v>27743</v>
          </cell>
          <cell r="G98">
            <v>28216</v>
          </cell>
        </row>
        <row r="99">
          <cell r="D99">
            <v>26376</v>
          </cell>
          <cell r="G99">
            <v>28368</v>
          </cell>
        </row>
        <row r="100">
          <cell r="D100">
            <v>24360</v>
          </cell>
          <cell r="G100">
            <v>29738</v>
          </cell>
        </row>
        <row r="101">
          <cell r="D101">
            <v>28536</v>
          </cell>
          <cell r="G101">
            <v>29274</v>
          </cell>
        </row>
        <row r="102">
          <cell r="D102">
            <v>29211</v>
          </cell>
          <cell r="G102">
            <v>30103</v>
          </cell>
        </row>
        <row r="103">
          <cell r="D103">
            <v>25527</v>
          </cell>
          <cell r="G103">
            <v>28626</v>
          </cell>
        </row>
        <row r="104">
          <cell r="D104">
            <v>30088</v>
          </cell>
          <cell r="G104">
            <v>0</v>
          </cell>
        </row>
        <row r="105">
          <cell r="D105">
            <v>29476</v>
          </cell>
          <cell r="G105">
            <v>0</v>
          </cell>
        </row>
        <row r="106">
          <cell r="D106">
            <v>29465</v>
          </cell>
          <cell r="G106">
            <v>0</v>
          </cell>
        </row>
        <row r="107">
          <cell r="D107">
            <v>30701</v>
          </cell>
          <cell r="G107">
            <v>0</v>
          </cell>
        </row>
        <row r="108">
          <cell r="D108">
            <v>25961</v>
          </cell>
          <cell r="G108">
            <v>0</v>
          </cell>
        </row>
        <row r="109">
          <cell r="D109">
            <v>27579</v>
          </cell>
          <cell r="G109">
            <v>0</v>
          </cell>
        </row>
        <row r="110">
          <cell r="D110">
            <v>14437</v>
          </cell>
          <cell r="G110">
            <v>14568</v>
          </cell>
        </row>
        <row r="111">
          <cell r="D111">
            <v>13510</v>
          </cell>
          <cell r="G111">
            <v>13950</v>
          </cell>
        </row>
        <row r="112">
          <cell r="D112">
            <v>13159</v>
          </cell>
          <cell r="G112">
            <v>15328</v>
          </cell>
        </row>
        <row r="113">
          <cell r="D113">
            <v>15663</v>
          </cell>
          <cell r="G113">
            <v>14673</v>
          </cell>
        </row>
        <row r="114">
          <cell r="D114">
            <v>15760</v>
          </cell>
          <cell r="G114">
            <v>15941</v>
          </cell>
        </row>
        <row r="115">
          <cell r="D115">
            <v>13772</v>
          </cell>
          <cell r="G115">
            <v>15359</v>
          </cell>
        </row>
        <row r="116">
          <cell r="D116">
            <v>16241</v>
          </cell>
          <cell r="G116">
            <v>0</v>
          </cell>
        </row>
        <row r="117">
          <cell r="D117">
            <v>16067</v>
          </cell>
          <cell r="G117">
            <v>0</v>
          </cell>
        </row>
        <row r="118">
          <cell r="D118">
            <v>15028</v>
          </cell>
          <cell r="G118">
            <v>0</v>
          </cell>
        </row>
        <row r="119">
          <cell r="D119">
            <v>15926</v>
          </cell>
          <cell r="G119">
            <v>0</v>
          </cell>
        </row>
        <row r="120">
          <cell r="D120">
            <v>12229</v>
          </cell>
          <cell r="G120">
            <v>0</v>
          </cell>
        </row>
        <row r="121">
          <cell r="D121">
            <v>14180</v>
          </cell>
          <cell r="G121">
            <v>0</v>
          </cell>
        </row>
        <row r="122">
          <cell r="D122">
            <v>10199</v>
          </cell>
          <cell r="G122">
            <v>10307</v>
          </cell>
        </row>
        <row r="123">
          <cell r="D123">
            <v>9943</v>
          </cell>
          <cell r="G123">
            <v>11303</v>
          </cell>
        </row>
        <row r="124">
          <cell r="D124">
            <v>8703</v>
          </cell>
          <cell r="G124">
            <v>11456</v>
          </cell>
        </row>
        <row r="125">
          <cell r="D125">
            <v>9892</v>
          </cell>
          <cell r="G125">
            <v>11381</v>
          </cell>
        </row>
        <row r="126">
          <cell r="D126">
            <v>10271</v>
          </cell>
          <cell r="G126">
            <v>11382</v>
          </cell>
        </row>
        <row r="127">
          <cell r="D127">
            <v>9646</v>
          </cell>
          <cell r="G127">
            <v>10934</v>
          </cell>
        </row>
        <row r="128">
          <cell r="D128">
            <v>11231</v>
          </cell>
          <cell r="G128">
            <v>0</v>
          </cell>
        </row>
        <row r="129">
          <cell r="D129">
            <v>10574</v>
          </cell>
          <cell r="G129">
            <v>0</v>
          </cell>
        </row>
        <row r="130">
          <cell r="D130">
            <v>11157</v>
          </cell>
          <cell r="G130">
            <v>0</v>
          </cell>
        </row>
        <row r="131">
          <cell r="D131">
            <v>11498</v>
          </cell>
          <cell r="G131">
            <v>0</v>
          </cell>
        </row>
        <row r="132">
          <cell r="D132">
            <v>10167</v>
          </cell>
          <cell r="G132">
            <v>0</v>
          </cell>
        </row>
        <row r="133">
          <cell r="D133">
            <v>9974</v>
          </cell>
          <cell r="G133">
            <v>0</v>
          </cell>
        </row>
        <row r="134">
          <cell r="D134">
            <v>3107</v>
          </cell>
          <cell r="G134">
            <v>3341</v>
          </cell>
        </row>
        <row r="135">
          <cell r="D135">
            <v>2923</v>
          </cell>
          <cell r="G135">
            <v>3115</v>
          </cell>
        </row>
        <row r="136">
          <cell r="D136">
            <v>2498</v>
          </cell>
          <cell r="G136">
            <v>2954</v>
          </cell>
        </row>
        <row r="137">
          <cell r="D137">
            <v>2981</v>
          </cell>
          <cell r="G137">
            <v>3221</v>
          </cell>
        </row>
        <row r="138">
          <cell r="D138">
            <v>3180</v>
          </cell>
          <cell r="G138">
            <v>2780</v>
          </cell>
        </row>
        <row r="139">
          <cell r="D139">
            <v>2109</v>
          </cell>
          <cell r="G139">
            <v>2333</v>
          </cell>
        </row>
        <row r="140">
          <cell r="D140">
            <v>2615</v>
          </cell>
          <cell r="G140">
            <v>0</v>
          </cell>
        </row>
        <row r="141">
          <cell r="D141">
            <v>2835</v>
          </cell>
          <cell r="G141">
            <v>0</v>
          </cell>
        </row>
        <row r="142">
          <cell r="D142">
            <v>3280</v>
          </cell>
          <cell r="G142">
            <v>0</v>
          </cell>
        </row>
        <row r="143">
          <cell r="D143">
            <v>3276</v>
          </cell>
          <cell r="G143">
            <v>0</v>
          </cell>
        </row>
        <row r="144">
          <cell r="D144">
            <v>3566</v>
          </cell>
          <cell r="G144">
            <v>0</v>
          </cell>
        </row>
        <row r="145">
          <cell r="D145">
            <v>3425</v>
          </cell>
          <cell r="G145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AM161"/>
  <sheetViews>
    <sheetView tabSelected="1" workbookViewId="0">
      <selection activeCell="F16" sqref="F16"/>
    </sheetView>
  </sheetViews>
  <sheetFormatPr baseColWidth="10" defaultColWidth="11.42578125" defaultRowHeight="12" x14ac:dyDescent="0.2"/>
  <cols>
    <col min="1" max="1" width="9.5703125" style="5" customWidth="1"/>
    <col min="2" max="2" width="14.140625" style="5" customWidth="1"/>
    <col min="3" max="5" width="11.42578125" style="5"/>
    <col min="6" max="7" width="13.42578125" style="5" customWidth="1"/>
    <col min="8" max="8" width="9.5703125" style="5" customWidth="1"/>
    <col min="9" max="9" width="5.85546875" style="4" customWidth="1"/>
    <col min="10" max="10" width="2.140625" style="5" customWidth="1"/>
    <col min="11" max="12" width="11.42578125" style="5"/>
    <col min="13" max="13" width="14.42578125" style="5" bestFit="1" customWidth="1"/>
    <col min="14" max="14" width="13.85546875" style="5" bestFit="1" customWidth="1"/>
    <col min="15" max="15" width="11.85546875" style="5" customWidth="1"/>
    <col min="16" max="18" width="11.42578125" style="5" customWidth="1"/>
    <col min="19" max="19" width="6.5703125" style="5" customWidth="1"/>
    <col min="20" max="21" width="11.42578125" style="5" customWidth="1"/>
    <col min="22" max="22" width="2.140625" style="5" customWidth="1"/>
    <col min="23" max="26" width="11.42578125" style="5" customWidth="1"/>
    <col min="27" max="27" width="11.42578125" style="38"/>
    <col min="28" max="16384" width="11.42578125" style="5"/>
  </cols>
  <sheetData>
    <row r="1" spans="1:30" s="4" customFormat="1" ht="12" customHeight="1" x14ac:dyDescent="0.2">
      <c r="A1" s="120" t="s">
        <v>12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27"/>
      <c r="N1" s="27"/>
      <c r="O1" s="27"/>
      <c r="AA1" s="53"/>
    </row>
    <row r="2" spans="1:30" s="4" customFormat="1" ht="12" customHeight="1" x14ac:dyDescent="0.2">
      <c r="A2" s="120" t="s">
        <v>13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27"/>
      <c r="N2" s="27"/>
      <c r="O2" s="27"/>
      <c r="AA2" s="53"/>
    </row>
    <row r="3" spans="1:30" s="4" customFormat="1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AA3" s="53"/>
    </row>
    <row r="4" spans="1:30" s="4" customFormat="1" x14ac:dyDescent="0.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3"/>
      <c r="Q4" s="3"/>
      <c r="R4" s="3"/>
      <c r="S4" s="3"/>
      <c r="T4" s="3"/>
      <c r="U4" s="3"/>
      <c r="AA4" s="53"/>
    </row>
    <row r="5" spans="1:30" ht="12.75" thickBot="1" x14ac:dyDescent="0.25"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</row>
    <row r="6" spans="1:30" ht="51" customHeight="1" x14ac:dyDescent="0.2">
      <c r="A6" s="26"/>
      <c r="B6" s="121" t="s">
        <v>34</v>
      </c>
      <c r="C6" s="122"/>
      <c r="D6" s="122"/>
      <c r="E6" s="122"/>
      <c r="F6" s="123"/>
      <c r="G6" s="19"/>
      <c r="H6" s="19"/>
      <c r="I6" s="34"/>
      <c r="J6" s="22"/>
      <c r="K6" s="22"/>
      <c r="L6" s="22"/>
      <c r="M6" s="22"/>
      <c r="N6" s="22"/>
      <c r="O6" s="22"/>
      <c r="P6" s="18"/>
      <c r="Q6" s="18"/>
      <c r="R6" s="18"/>
      <c r="S6" s="18"/>
      <c r="T6" s="18"/>
      <c r="U6" s="18"/>
      <c r="V6" s="18"/>
      <c r="W6" s="18"/>
    </row>
    <row r="7" spans="1:30" ht="51" customHeight="1" x14ac:dyDescent="0.2">
      <c r="A7" s="26"/>
      <c r="B7" s="124"/>
      <c r="C7" s="125"/>
      <c r="D7" s="125"/>
      <c r="E7" s="125"/>
      <c r="F7" s="126"/>
      <c r="G7" s="16"/>
      <c r="H7" s="16"/>
      <c r="I7" s="35"/>
      <c r="J7" s="23"/>
      <c r="K7" s="23"/>
      <c r="L7" s="23"/>
      <c r="M7" s="23"/>
      <c r="N7" s="23"/>
      <c r="O7" s="23"/>
      <c r="P7" s="18"/>
      <c r="Q7" s="18"/>
      <c r="R7" s="18"/>
      <c r="S7" s="18"/>
      <c r="T7" s="18"/>
      <c r="U7" s="18"/>
      <c r="V7" s="18"/>
      <c r="W7" s="18"/>
    </row>
    <row r="8" spans="1:30" ht="51" customHeight="1" thickBot="1" x14ac:dyDescent="0.25">
      <c r="A8" s="26"/>
      <c r="B8" s="127"/>
      <c r="C8" s="128"/>
      <c r="D8" s="128"/>
      <c r="E8" s="128"/>
      <c r="F8" s="129"/>
      <c r="G8" s="16"/>
      <c r="H8" s="16"/>
      <c r="I8" s="35"/>
      <c r="J8" s="23"/>
      <c r="K8" s="23"/>
      <c r="L8" s="23"/>
      <c r="M8" s="23"/>
      <c r="N8" s="23"/>
      <c r="O8" s="23"/>
      <c r="P8" s="18"/>
      <c r="Q8" s="18"/>
      <c r="R8" s="18"/>
      <c r="S8" s="18"/>
      <c r="T8" s="18"/>
      <c r="U8" s="18"/>
      <c r="V8" s="18"/>
      <c r="W8" s="18"/>
    </row>
    <row r="9" spans="1:30" ht="52.5" customHeight="1" x14ac:dyDescent="0.2">
      <c r="A9" s="20"/>
      <c r="B9" s="21"/>
      <c r="C9" s="21"/>
      <c r="D9" s="21"/>
      <c r="E9" s="21"/>
      <c r="F9" s="21"/>
      <c r="G9" s="21"/>
      <c r="H9" s="21"/>
      <c r="I9" s="21"/>
      <c r="J9" s="24"/>
      <c r="K9" s="24"/>
      <c r="L9" s="24"/>
      <c r="M9" s="24"/>
      <c r="N9" s="24"/>
      <c r="O9" s="24"/>
      <c r="P9" s="18"/>
      <c r="Q9" s="18"/>
      <c r="R9" s="18"/>
      <c r="S9" s="18"/>
      <c r="T9" s="18"/>
      <c r="U9" s="18"/>
      <c r="V9" s="18"/>
      <c r="W9" s="18"/>
    </row>
    <row r="10" spans="1:30" s="6" customFormat="1" ht="37.5" customHeight="1" x14ac:dyDescent="0.2">
      <c r="A10" s="130" t="s">
        <v>38</v>
      </c>
      <c r="B10" s="131"/>
      <c r="C10" s="132" t="s">
        <v>26</v>
      </c>
      <c r="D10" s="133"/>
      <c r="E10" s="133"/>
      <c r="F10" s="133"/>
      <c r="G10" s="134"/>
      <c r="I10" s="27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AA10" s="54"/>
    </row>
    <row r="11" spans="1:30" s="6" customFormat="1" ht="40.5" customHeight="1" x14ac:dyDescent="0.2">
      <c r="A11" s="112" t="s">
        <v>15</v>
      </c>
      <c r="B11" s="113"/>
      <c r="C11" s="102">
        <v>2022</v>
      </c>
      <c r="D11" s="102">
        <v>2023</v>
      </c>
      <c r="E11" s="102">
        <v>2024</v>
      </c>
      <c r="F11" s="102">
        <v>2025</v>
      </c>
      <c r="G11" s="102">
        <v>2026</v>
      </c>
      <c r="H11" s="15" t="s">
        <v>14</v>
      </c>
      <c r="I11" s="27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36"/>
      <c r="Y11" s="37"/>
      <c r="AA11" s="54"/>
    </row>
    <row r="12" spans="1:30" ht="13.5" customHeight="1" x14ac:dyDescent="0.2">
      <c r="A12" s="117" t="s">
        <v>27</v>
      </c>
      <c r="B12" s="10" t="s">
        <v>0</v>
      </c>
      <c r="C12" s="104">
        <v>6922</v>
      </c>
      <c r="D12" s="104">
        <v>7182</v>
      </c>
      <c r="E12" s="104">
        <v>7344</v>
      </c>
      <c r="F12" s="104">
        <f>[1]Fabrications!D2</f>
        <v>6450</v>
      </c>
      <c r="G12" s="111">
        <f>[1]Fabrications!G2</f>
        <v>7365</v>
      </c>
      <c r="H12" s="11">
        <f>IF(G12=0,F12/E12-1,G12/F12-1)</f>
        <v>0.14186046511627914</v>
      </c>
      <c r="J12" s="4"/>
      <c r="K12"/>
      <c r="L12"/>
      <c r="M12"/>
      <c r="N12" s="38"/>
      <c r="O12" s="53"/>
      <c r="P12" s="4"/>
      <c r="Q12" s="4"/>
      <c r="R12" s="4"/>
      <c r="S12" s="4"/>
      <c r="T12" s="53"/>
      <c r="U12" s="53"/>
      <c r="V12" s="4"/>
      <c r="W12" s="86"/>
      <c r="X12" s="86"/>
      <c r="Y12" s="86"/>
      <c r="Z12" s="86"/>
      <c r="AB12" s="38"/>
      <c r="AC12" s="38"/>
      <c r="AD12" s="38"/>
    </row>
    <row r="13" spans="1:30" ht="12.75" x14ac:dyDescent="0.2">
      <c r="A13" s="118"/>
      <c r="B13" s="1" t="s">
        <v>1</v>
      </c>
      <c r="C13" s="104">
        <v>6688</v>
      </c>
      <c r="D13" s="104">
        <v>6892</v>
      </c>
      <c r="E13" s="104">
        <v>7051</v>
      </c>
      <c r="F13" s="104">
        <f>[1]Fabrications!D3</f>
        <v>6454</v>
      </c>
      <c r="G13" s="111">
        <f>[1]Fabrications!G3</f>
        <v>6684</v>
      </c>
      <c r="H13" s="7">
        <f t="shared" ref="H13:H76" si="0">IF(G13=0,F13/E13-1,G13/F13-1)</f>
        <v>3.5636814378679826E-2</v>
      </c>
      <c r="J13" s="4"/>
      <c r="K13"/>
      <c r="L13"/>
      <c r="M13"/>
      <c r="N13" s="38"/>
      <c r="O13" s="53"/>
      <c r="P13" s="4"/>
      <c r="Q13" s="4"/>
      <c r="R13" s="4"/>
      <c r="S13" s="4"/>
      <c r="T13" s="53"/>
      <c r="U13" s="53"/>
      <c r="V13" s="4"/>
      <c r="W13" s="86"/>
      <c r="X13" s="86"/>
      <c r="Y13" s="86"/>
      <c r="Z13" s="86"/>
      <c r="AB13" s="38"/>
      <c r="AC13" s="38"/>
      <c r="AD13" s="38"/>
    </row>
    <row r="14" spans="1:30" ht="12.75" x14ac:dyDescent="0.2">
      <c r="A14" s="118"/>
      <c r="B14" s="1" t="s">
        <v>2</v>
      </c>
      <c r="C14" s="104">
        <v>7932</v>
      </c>
      <c r="D14" s="104">
        <v>7731</v>
      </c>
      <c r="E14" s="104">
        <v>8110</v>
      </c>
      <c r="F14" s="104">
        <f>[1]Fabrications!D4</f>
        <v>7658</v>
      </c>
      <c r="G14" s="111">
        <f>[1]Fabrications!G4</f>
        <v>7613</v>
      </c>
      <c r="H14" s="7">
        <f t="shared" si="0"/>
        <v>-5.8762078871767986E-3</v>
      </c>
      <c r="J14" s="4"/>
      <c r="K14"/>
      <c r="L14"/>
      <c r="M14"/>
      <c r="N14" s="38"/>
      <c r="O14" s="53"/>
      <c r="P14" s="4"/>
      <c r="Q14" s="4"/>
      <c r="R14" s="4"/>
      <c r="S14" s="4"/>
      <c r="T14" s="53"/>
      <c r="U14" s="53"/>
      <c r="V14" s="4"/>
      <c r="W14" s="86"/>
      <c r="X14" s="86"/>
      <c r="Y14" s="86"/>
      <c r="Z14" s="86"/>
      <c r="AB14" s="38"/>
      <c r="AC14" s="38"/>
      <c r="AD14" s="38"/>
    </row>
    <row r="15" spans="1:30" ht="12.75" x14ac:dyDescent="0.2">
      <c r="A15" s="118"/>
      <c r="B15" s="1" t="s">
        <v>3</v>
      </c>
      <c r="C15" s="104">
        <v>8284</v>
      </c>
      <c r="D15" s="104">
        <v>8196</v>
      </c>
      <c r="E15" s="104">
        <v>8312</v>
      </c>
      <c r="F15" s="104">
        <f>[1]Fabrications!D5</f>
        <v>8543</v>
      </c>
      <c r="G15" s="111">
        <f>[1]Fabrications!G5</f>
        <v>8915</v>
      </c>
      <c r="H15" s="7">
        <f t="shared" si="0"/>
        <v>4.3544422334074628E-2</v>
      </c>
      <c r="J15" s="4"/>
      <c r="K15"/>
      <c r="L15"/>
      <c r="M15"/>
      <c r="N15" s="38"/>
      <c r="O15" s="53"/>
      <c r="P15" s="4"/>
      <c r="Q15" s="4"/>
      <c r="R15" s="4"/>
      <c r="S15" s="4"/>
      <c r="T15" s="53"/>
      <c r="U15" s="53"/>
      <c r="V15" s="4"/>
      <c r="W15" s="86"/>
      <c r="X15" s="86"/>
      <c r="Y15" s="86"/>
      <c r="Z15" s="86"/>
      <c r="AB15" s="38"/>
      <c r="AC15" s="38"/>
      <c r="AD15" s="38"/>
    </row>
    <row r="16" spans="1:30" ht="12.75" customHeight="1" x14ac:dyDescent="0.2">
      <c r="A16" s="118"/>
      <c r="B16" s="1" t="s">
        <v>4</v>
      </c>
      <c r="C16" s="104">
        <v>9028</v>
      </c>
      <c r="D16" s="104">
        <v>8986</v>
      </c>
      <c r="E16" s="104">
        <v>8766</v>
      </c>
      <c r="F16" s="104">
        <f>[1]Fabrications!D6</f>
        <v>9238</v>
      </c>
      <c r="G16" s="111">
        <f>[1]Fabrications!G6</f>
        <v>9275</v>
      </c>
      <c r="H16" s="7">
        <f t="shared" si="0"/>
        <v>4.0051959298550432E-3</v>
      </c>
      <c r="J16" s="4"/>
      <c r="K16"/>
      <c r="L16"/>
      <c r="M16"/>
      <c r="N16" s="38"/>
      <c r="O16" s="53"/>
      <c r="P16" s="4"/>
      <c r="Q16" s="4"/>
      <c r="R16" s="4"/>
      <c r="S16" s="4"/>
      <c r="T16" s="53"/>
      <c r="U16" s="53"/>
      <c r="V16" s="4"/>
      <c r="W16" s="86"/>
      <c r="X16" s="86"/>
      <c r="Y16" s="86"/>
      <c r="Z16" s="86"/>
      <c r="AB16" s="38"/>
      <c r="AC16" s="38"/>
      <c r="AD16" s="38"/>
    </row>
    <row r="17" spans="1:39" ht="12.75" x14ac:dyDescent="0.2">
      <c r="A17" s="118"/>
      <c r="B17" s="1" t="s">
        <v>5</v>
      </c>
      <c r="C17" s="104">
        <v>7217</v>
      </c>
      <c r="D17" s="104">
        <v>7017</v>
      </c>
      <c r="E17" s="104">
        <v>7205</v>
      </c>
      <c r="F17" s="104">
        <f>[1]Fabrications!D7</f>
        <v>7431</v>
      </c>
      <c r="G17" s="111">
        <f>[1]Fabrications!G7</f>
        <v>7547</v>
      </c>
      <c r="H17" s="7">
        <f t="shared" si="0"/>
        <v>1.5610281254205383E-2</v>
      </c>
      <c r="J17" s="4"/>
      <c r="K17"/>
      <c r="L17" s="105" t="s">
        <v>36</v>
      </c>
      <c r="M17"/>
      <c r="N17" s="38"/>
      <c r="O17" s="53"/>
      <c r="P17" s="4"/>
      <c r="Q17" s="4"/>
      <c r="R17" s="4"/>
      <c r="S17" s="4"/>
      <c r="T17" s="53"/>
      <c r="U17" s="53"/>
      <c r="V17" s="4"/>
      <c r="W17" s="86"/>
      <c r="X17" s="86"/>
      <c r="Y17" s="86"/>
      <c r="Z17" s="86"/>
      <c r="AB17" s="38"/>
      <c r="AC17" s="38"/>
      <c r="AD17" s="38"/>
    </row>
    <row r="18" spans="1:39" ht="12.75" x14ac:dyDescent="0.2">
      <c r="A18" s="118"/>
      <c r="B18" s="1" t="s">
        <v>6</v>
      </c>
      <c r="C18" s="104">
        <v>6541</v>
      </c>
      <c r="D18" s="104">
        <v>6324</v>
      </c>
      <c r="E18" s="104">
        <v>6389</v>
      </c>
      <c r="F18" s="104">
        <f>[1]Fabrications!D8</f>
        <v>6458</v>
      </c>
      <c r="G18" s="108">
        <f>[1]Fabrications!G8</f>
        <v>0</v>
      </c>
      <c r="H18" s="7">
        <f t="shared" si="0"/>
        <v>1.0799812177179513E-2</v>
      </c>
      <c r="J18" s="4"/>
      <c r="K18"/>
      <c r="L18" s="106" t="s">
        <v>37</v>
      </c>
      <c r="M18"/>
      <c r="N18" s="38"/>
      <c r="O18" s="53"/>
      <c r="P18" s="4"/>
      <c r="Q18" s="4"/>
      <c r="R18" s="4"/>
      <c r="S18" s="4"/>
      <c r="T18" s="53"/>
      <c r="U18" s="53"/>
      <c r="V18" s="4"/>
      <c r="W18" s="86"/>
      <c r="X18" s="86"/>
      <c r="Y18" s="86"/>
      <c r="Z18" s="86"/>
      <c r="AB18" s="38"/>
      <c r="AC18" s="38"/>
      <c r="AD18" s="38"/>
    </row>
    <row r="19" spans="1:39" ht="12.75" x14ac:dyDescent="0.2">
      <c r="A19" s="118"/>
      <c r="B19" s="1" t="s">
        <v>7</v>
      </c>
      <c r="C19" s="104">
        <v>5451</v>
      </c>
      <c r="D19" s="104">
        <v>5766</v>
      </c>
      <c r="E19" s="104">
        <v>5467</v>
      </c>
      <c r="F19" s="104">
        <f>[1]Fabrications!D9</f>
        <v>6043</v>
      </c>
      <c r="G19" s="108">
        <f>[1]Fabrications!G9</f>
        <v>0</v>
      </c>
      <c r="H19" s="7">
        <f t="shared" si="0"/>
        <v>0.10535942930309128</v>
      </c>
      <c r="J19" s="4"/>
      <c r="K19"/>
      <c r="L19"/>
      <c r="M19"/>
      <c r="N19" s="38"/>
      <c r="O19" s="53"/>
      <c r="P19" s="4"/>
      <c r="Q19" s="4"/>
      <c r="R19" s="4"/>
      <c r="S19" s="4"/>
      <c r="T19" s="53"/>
      <c r="U19" s="53"/>
      <c r="V19" s="4"/>
      <c r="W19" s="86"/>
      <c r="X19" s="86"/>
      <c r="Y19" s="86"/>
      <c r="Z19" s="86"/>
      <c r="AB19" s="38"/>
      <c r="AC19" s="38"/>
      <c r="AD19" s="38"/>
    </row>
    <row r="20" spans="1:39" ht="12.75" x14ac:dyDescent="0.2">
      <c r="A20" s="118"/>
      <c r="B20" s="1" t="s">
        <v>8</v>
      </c>
      <c r="C20" s="104">
        <v>5783</v>
      </c>
      <c r="D20" s="104">
        <v>5193</v>
      </c>
      <c r="E20" s="104">
        <v>5185</v>
      </c>
      <c r="F20" s="104">
        <f>[1]Fabrications!D10</f>
        <v>5944</v>
      </c>
      <c r="G20" s="108">
        <f>[1]Fabrications!G10</f>
        <v>0</v>
      </c>
      <c r="H20" s="7">
        <f t="shared" si="0"/>
        <v>0.14638379942140789</v>
      </c>
      <c r="J20" s="4"/>
      <c r="K20"/>
      <c r="L20"/>
      <c r="M20"/>
      <c r="N20" s="38"/>
      <c r="O20" s="53"/>
      <c r="P20" s="4"/>
      <c r="Q20" s="4"/>
      <c r="R20" s="4"/>
      <c r="S20" s="4"/>
      <c r="T20" s="53"/>
      <c r="U20" s="53"/>
      <c r="V20" s="4"/>
      <c r="W20" s="86"/>
      <c r="X20" s="86"/>
      <c r="Y20" s="86"/>
      <c r="Z20" s="86"/>
      <c r="AB20" s="38"/>
      <c r="AC20" s="38"/>
      <c r="AD20" s="38"/>
    </row>
    <row r="21" spans="1:39" ht="12.75" x14ac:dyDescent="0.2">
      <c r="A21" s="118"/>
      <c r="B21" s="1" t="s">
        <v>9</v>
      </c>
      <c r="C21" s="104">
        <v>6544</v>
      </c>
      <c r="D21" s="104">
        <v>5680</v>
      </c>
      <c r="E21" s="104">
        <v>5543</v>
      </c>
      <c r="F21" s="104">
        <f>[1]Fabrications!D11</f>
        <v>6470</v>
      </c>
      <c r="G21" s="108">
        <f>[1]Fabrications!G11</f>
        <v>0</v>
      </c>
      <c r="H21" s="7">
        <f t="shared" si="0"/>
        <v>0.16723795778459327</v>
      </c>
      <c r="J21" s="4"/>
      <c r="K21"/>
      <c r="L21"/>
      <c r="M21"/>
      <c r="N21" s="38"/>
      <c r="O21" s="53"/>
      <c r="P21" s="4"/>
      <c r="Q21" s="4"/>
      <c r="R21" s="4"/>
      <c r="S21" s="4"/>
      <c r="T21" s="53"/>
      <c r="U21" s="53"/>
      <c r="V21" s="4"/>
      <c r="W21" s="86"/>
      <c r="X21" s="86"/>
      <c r="Y21" s="86"/>
      <c r="Z21" s="86"/>
      <c r="AB21" s="38"/>
      <c r="AC21" s="38"/>
      <c r="AD21" s="38"/>
    </row>
    <row r="22" spans="1:39" ht="12.75" x14ac:dyDescent="0.2">
      <c r="A22" s="118"/>
      <c r="B22" s="1" t="s">
        <v>10</v>
      </c>
      <c r="C22" s="104">
        <v>6387</v>
      </c>
      <c r="D22" s="104">
        <v>5597</v>
      </c>
      <c r="E22" s="104">
        <v>5315</v>
      </c>
      <c r="F22" s="104">
        <f>[1]Fabrications!D12</f>
        <v>6078</v>
      </c>
      <c r="G22" s="108">
        <f>[1]Fabrications!G12</f>
        <v>0</v>
      </c>
      <c r="H22" s="7">
        <f t="shared" si="0"/>
        <v>0.14355597365945427</v>
      </c>
      <c r="J22" s="4"/>
      <c r="K22"/>
      <c r="L22"/>
      <c r="M22"/>
      <c r="N22" s="38"/>
      <c r="O22" s="53"/>
      <c r="P22" s="4"/>
      <c r="Q22" s="4"/>
      <c r="R22" s="4"/>
      <c r="S22" s="4"/>
      <c r="T22" s="53"/>
      <c r="U22" s="53"/>
      <c r="V22" s="4"/>
      <c r="W22" s="86"/>
      <c r="X22" s="86"/>
      <c r="Y22" s="86"/>
      <c r="Z22" s="86"/>
      <c r="AB22" s="38"/>
      <c r="AC22" s="38"/>
      <c r="AD22" s="38"/>
    </row>
    <row r="23" spans="1:39" ht="12.75" x14ac:dyDescent="0.2">
      <c r="A23" s="119"/>
      <c r="B23" s="12" t="s">
        <v>11</v>
      </c>
      <c r="C23" s="104">
        <v>6806</v>
      </c>
      <c r="D23" s="104">
        <v>6779</v>
      </c>
      <c r="E23" s="104">
        <v>5942</v>
      </c>
      <c r="F23" s="104">
        <f>[1]Fabrications!D13</f>
        <v>6838</v>
      </c>
      <c r="G23" s="109">
        <f>[1]Fabrications!G13</f>
        <v>0</v>
      </c>
      <c r="H23" s="9">
        <f t="shared" si="0"/>
        <v>0.15079097946819253</v>
      </c>
      <c r="J23" s="4"/>
      <c r="K23"/>
      <c r="L23" s="95"/>
      <c r="M23" s="95"/>
      <c r="N23" s="53"/>
      <c r="O23" s="53"/>
      <c r="P23" s="4"/>
      <c r="Q23" s="4"/>
      <c r="R23" s="4"/>
      <c r="S23" s="4"/>
      <c r="T23" s="53"/>
      <c r="U23" s="53"/>
      <c r="V23" s="4"/>
      <c r="W23" s="86"/>
      <c r="X23" s="86"/>
      <c r="Y23" s="86"/>
      <c r="Z23" s="86"/>
      <c r="AA23" s="53"/>
      <c r="AB23" s="53"/>
      <c r="AC23" s="53"/>
      <c r="AD23" s="53"/>
      <c r="AE23" s="4"/>
      <c r="AF23" s="4"/>
      <c r="AG23" s="4"/>
      <c r="AH23" s="4"/>
      <c r="AI23" s="4"/>
      <c r="AJ23" s="4"/>
      <c r="AK23" s="4"/>
      <c r="AL23" s="4"/>
      <c r="AM23" s="4"/>
    </row>
    <row r="24" spans="1:39" ht="13.5" customHeight="1" x14ac:dyDescent="0.2">
      <c r="A24" s="115" t="s">
        <v>17</v>
      </c>
      <c r="B24" s="10" t="s">
        <v>0</v>
      </c>
      <c r="C24" s="104">
        <v>5673</v>
      </c>
      <c r="D24" s="104">
        <v>5901</v>
      </c>
      <c r="E24" s="104">
        <v>6044</v>
      </c>
      <c r="F24" s="104">
        <f>[1]Fabrications!D14</f>
        <v>5280</v>
      </c>
      <c r="G24" s="111">
        <f>[1]Fabrications!G14</f>
        <v>5875</v>
      </c>
      <c r="H24" s="11">
        <f t="shared" si="0"/>
        <v>0.11268939393939403</v>
      </c>
      <c r="J24" s="4"/>
      <c r="K24"/>
      <c r="L24" s="95"/>
      <c r="M24" s="96"/>
      <c r="N24" s="91"/>
      <c r="O24" s="91"/>
      <c r="P24" s="97"/>
      <c r="Q24" s="93"/>
      <c r="R24" s="4"/>
      <c r="S24" s="4"/>
      <c r="T24" s="53"/>
      <c r="U24" s="53"/>
      <c r="V24" s="4"/>
      <c r="W24" s="86"/>
      <c r="X24" s="86"/>
      <c r="Y24" s="86"/>
      <c r="Z24" s="86"/>
      <c r="AA24" s="53"/>
      <c r="AB24" s="53"/>
      <c r="AC24" s="53"/>
      <c r="AD24" s="53"/>
      <c r="AE24" s="4"/>
      <c r="AF24" s="4"/>
      <c r="AG24" s="4"/>
      <c r="AH24" s="4"/>
      <c r="AI24" s="4"/>
      <c r="AJ24" s="4"/>
      <c r="AK24" s="4"/>
      <c r="AL24" s="4"/>
      <c r="AM24" s="4"/>
    </row>
    <row r="25" spans="1:39" ht="12.75" x14ac:dyDescent="0.2">
      <c r="A25" s="115"/>
      <c r="B25" s="1" t="s">
        <v>1</v>
      </c>
      <c r="C25" s="104">
        <v>5489</v>
      </c>
      <c r="D25" s="104">
        <v>5595</v>
      </c>
      <c r="E25" s="104">
        <v>5818</v>
      </c>
      <c r="F25" s="104">
        <f>[1]Fabrications!D15</f>
        <v>5297</v>
      </c>
      <c r="G25" s="111">
        <f>[1]Fabrications!G15</f>
        <v>5289</v>
      </c>
      <c r="H25" s="7">
        <f t="shared" si="0"/>
        <v>-1.5102888427411809E-3</v>
      </c>
      <c r="J25" s="4"/>
      <c r="K25"/>
      <c r="L25" s="95"/>
      <c r="M25" s="96"/>
      <c r="N25" s="91"/>
      <c r="O25" s="91"/>
      <c r="P25" s="97"/>
      <c r="Q25" s="93"/>
      <c r="R25" s="4"/>
      <c r="S25" s="4"/>
      <c r="T25" s="53"/>
      <c r="U25" s="53"/>
      <c r="V25" s="4"/>
      <c r="W25" s="94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4"/>
      <c r="AK25" s="4"/>
      <c r="AL25" s="4"/>
      <c r="AM25" s="4"/>
    </row>
    <row r="26" spans="1:39" ht="12.75" x14ac:dyDescent="0.2">
      <c r="A26" s="115"/>
      <c r="B26" s="1" t="s">
        <v>2</v>
      </c>
      <c r="C26" s="104">
        <v>6560</v>
      </c>
      <c r="D26" s="104">
        <v>6306</v>
      </c>
      <c r="E26" s="104">
        <v>6806</v>
      </c>
      <c r="F26" s="104">
        <f>[1]Fabrications!D16</f>
        <v>6336</v>
      </c>
      <c r="G26" s="111">
        <f>[1]Fabrications!G16</f>
        <v>5872</v>
      </c>
      <c r="H26" s="7">
        <f t="shared" si="0"/>
        <v>-7.3232323232323204E-2</v>
      </c>
      <c r="J26" s="4"/>
      <c r="K26"/>
      <c r="L26" s="95"/>
      <c r="M26" s="96"/>
      <c r="N26" s="91"/>
      <c r="O26" s="91"/>
      <c r="P26" s="97"/>
      <c r="Q26" s="93"/>
      <c r="R26" s="4"/>
      <c r="S26" s="4"/>
      <c r="T26" s="53"/>
      <c r="U26" s="53"/>
      <c r="V26" s="4"/>
      <c r="W26" s="94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4"/>
      <c r="AK26" s="4"/>
      <c r="AL26" s="4"/>
      <c r="AM26" s="4"/>
    </row>
    <row r="27" spans="1:39" ht="12.75" x14ac:dyDescent="0.2">
      <c r="A27" s="115"/>
      <c r="B27" s="1" t="s">
        <v>3</v>
      </c>
      <c r="C27" s="104">
        <v>6825</v>
      </c>
      <c r="D27" s="104">
        <v>6874</v>
      </c>
      <c r="E27" s="104">
        <v>6995</v>
      </c>
      <c r="F27" s="104">
        <f>[1]Fabrications!D17</f>
        <v>7025</v>
      </c>
      <c r="G27" s="111">
        <f>[1]Fabrications!G17</f>
        <v>7380</v>
      </c>
      <c r="H27" s="7">
        <f t="shared" si="0"/>
        <v>5.0533807829181487E-2</v>
      </c>
      <c r="J27" s="4"/>
      <c r="K27"/>
      <c r="L27" s="95"/>
      <c r="M27" s="96"/>
      <c r="N27" s="91"/>
      <c r="O27" s="91"/>
      <c r="P27" s="97"/>
      <c r="Q27" s="93"/>
      <c r="R27" s="4"/>
      <c r="S27" s="4"/>
      <c r="T27" s="53"/>
      <c r="U27" s="53"/>
      <c r="V27" s="4"/>
      <c r="W27" s="86"/>
      <c r="X27" s="86"/>
      <c r="Y27" s="86"/>
      <c r="Z27" s="86"/>
      <c r="AA27" s="53"/>
      <c r="AB27" s="53"/>
      <c r="AC27" s="53"/>
      <c r="AD27" s="53"/>
      <c r="AE27" s="4"/>
      <c r="AF27" s="4"/>
      <c r="AG27" s="4"/>
      <c r="AH27" s="4"/>
      <c r="AI27" s="4"/>
      <c r="AJ27" s="4"/>
      <c r="AK27" s="4"/>
      <c r="AL27" s="4"/>
      <c r="AM27" s="4"/>
    </row>
    <row r="28" spans="1:39" ht="12.75" x14ac:dyDescent="0.2">
      <c r="A28" s="115"/>
      <c r="B28" s="1" t="s">
        <v>4</v>
      </c>
      <c r="C28" s="104">
        <v>7613</v>
      </c>
      <c r="D28" s="104">
        <v>7576</v>
      </c>
      <c r="E28" s="104">
        <v>7409</v>
      </c>
      <c r="F28" s="104">
        <f>[1]Fabrications!D18</f>
        <v>7761</v>
      </c>
      <c r="G28" s="111">
        <f>[1]Fabrications!G18</f>
        <v>7787</v>
      </c>
      <c r="H28" s="7">
        <f t="shared" si="0"/>
        <v>3.3500837520938909E-3</v>
      </c>
      <c r="J28" s="4"/>
      <c r="K28"/>
      <c r="L28" s="95"/>
      <c r="M28" s="96"/>
      <c r="N28" s="91"/>
      <c r="O28" s="91"/>
      <c r="P28" s="97"/>
      <c r="Q28" s="93"/>
      <c r="R28" s="4"/>
      <c r="S28" s="4"/>
      <c r="T28" s="53"/>
      <c r="U28" s="53"/>
      <c r="V28" s="4"/>
      <c r="W28" s="86"/>
      <c r="X28" s="86"/>
      <c r="Y28" s="86"/>
      <c r="Z28" s="86"/>
      <c r="AA28" s="53"/>
      <c r="AB28" s="53"/>
      <c r="AC28" s="53"/>
      <c r="AD28" s="53"/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12.75" x14ac:dyDescent="0.2">
      <c r="A29" s="115"/>
      <c r="B29" s="1" t="s">
        <v>5</v>
      </c>
      <c r="C29" s="104">
        <v>6099</v>
      </c>
      <c r="D29" s="104">
        <v>6006</v>
      </c>
      <c r="E29" s="104">
        <v>6192</v>
      </c>
      <c r="F29" s="104">
        <f>[1]Fabrications!D19</f>
        <v>6303</v>
      </c>
      <c r="G29" s="111">
        <f>[1]Fabrications!G19</f>
        <v>6384</v>
      </c>
      <c r="H29" s="7">
        <f t="shared" si="0"/>
        <v>1.2851023322227428E-2</v>
      </c>
      <c r="J29" s="4"/>
      <c r="K29"/>
      <c r="L29" s="95"/>
      <c r="M29" s="96"/>
      <c r="N29" s="91"/>
      <c r="O29" s="91"/>
      <c r="P29" s="97"/>
      <c r="Q29" s="93"/>
      <c r="R29" s="4"/>
      <c r="S29" s="4"/>
      <c r="T29" s="53"/>
      <c r="U29" s="53"/>
      <c r="V29" s="4"/>
      <c r="W29" s="86"/>
      <c r="X29" s="86"/>
      <c r="Y29" s="86"/>
      <c r="Z29" s="86"/>
      <c r="AA29" s="53"/>
      <c r="AB29" s="53"/>
      <c r="AC29" s="53"/>
      <c r="AD29" s="53"/>
      <c r="AE29" s="4"/>
      <c r="AF29" s="4"/>
      <c r="AG29" s="4"/>
      <c r="AH29" s="4"/>
      <c r="AI29" s="4"/>
      <c r="AJ29" s="4"/>
      <c r="AK29" s="4"/>
      <c r="AL29" s="4"/>
      <c r="AM29" s="4"/>
    </row>
    <row r="30" spans="1:39" ht="12.75" x14ac:dyDescent="0.2">
      <c r="A30" s="115"/>
      <c r="B30" s="1" t="s">
        <v>6</v>
      </c>
      <c r="C30" s="104">
        <v>5636</v>
      </c>
      <c r="D30" s="104">
        <v>5474</v>
      </c>
      <c r="E30" s="104">
        <v>5513</v>
      </c>
      <c r="F30" s="104">
        <f>[1]Fabrications!D20</f>
        <v>5560</v>
      </c>
      <c r="G30" s="108">
        <f>[1]Fabrications!G20</f>
        <v>0</v>
      </c>
      <c r="H30" s="7">
        <f t="shared" si="0"/>
        <v>8.5253038273171988E-3</v>
      </c>
      <c r="J30" s="4"/>
      <c r="K30"/>
      <c r="L30" s="95"/>
      <c r="M30" s="96"/>
      <c r="N30" s="91"/>
      <c r="O30" s="91"/>
      <c r="P30" s="97"/>
      <c r="Q30" s="93"/>
      <c r="R30" s="4"/>
      <c r="S30" s="4"/>
      <c r="T30" s="53"/>
      <c r="U30" s="53"/>
      <c r="V30" s="4"/>
      <c r="W30" s="86"/>
      <c r="X30" s="86"/>
      <c r="Y30" s="86"/>
      <c r="Z30" s="86"/>
      <c r="AA30" s="53"/>
      <c r="AB30" s="53"/>
      <c r="AC30" s="53"/>
      <c r="AD30" s="53"/>
      <c r="AE30" s="4"/>
      <c r="AF30" s="4"/>
      <c r="AG30" s="4"/>
      <c r="AH30" s="4"/>
      <c r="AI30" s="4"/>
      <c r="AJ30" s="4"/>
      <c r="AK30" s="4"/>
      <c r="AL30" s="4"/>
      <c r="AM30" s="4"/>
    </row>
    <row r="31" spans="1:39" ht="12.75" x14ac:dyDescent="0.2">
      <c r="A31" s="115"/>
      <c r="B31" s="1" t="s">
        <v>7</v>
      </c>
      <c r="C31" s="104">
        <v>4589</v>
      </c>
      <c r="D31" s="104">
        <v>4922</v>
      </c>
      <c r="E31" s="104">
        <v>4665</v>
      </c>
      <c r="F31" s="104">
        <f>[1]Fabrications!D21</f>
        <v>5179</v>
      </c>
      <c r="G31" s="108">
        <f>[1]Fabrications!G21</f>
        <v>0</v>
      </c>
      <c r="H31" s="7">
        <f t="shared" si="0"/>
        <v>0.1101822079314041</v>
      </c>
      <c r="J31" s="4"/>
      <c r="K31"/>
      <c r="L31" s="95"/>
      <c r="M31" s="96"/>
      <c r="N31" s="91"/>
      <c r="O31" s="91"/>
      <c r="P31" s="97"/>
      <c r="Q31" s="93"/>
      <c r="R31" s="4"/>
      <c r="S31" s="4"/>
      <c r="T31" s="53"/>
      <c r="U31" s="53"/>
      <c r="V31" s="4"/>
      <c r="W31" s="86"/>
      <c r="X31" s="86"/>
      <c r="Y31" s="86"/>
      <c r="Z31" s="86"/>
      <c r="AA31" s="53"/>
      <c r="AB31" s="53"/>
      <c r="AC31" s="53"/>
      <c r="AD31" s="53"/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2.75" x14ac:dyDescent="0.2">
      <c r="A32" s="115"/>
      <c r="B32" s="1" t="s">
        <v>8</v>
      </c>
      <c r="C32" s="104">
        <v>4892</v>
      </c>
      <c r="D32" s="104">
        <v>4395</v>
      </c>
      <c r="E32" s="104">
        <v>4441</v>
      </c>
      <c r="F32" s="104">
        <f>[1]Fabrications!D22</f>
        <v>4936</v>
      </c>
      <c r="G32" s="108">
        <f>[1]Fabrications!G22</f>
        <v>0</v>
      </c>
      <c r="H32" s="7">
        <f t="shared" si="0"/>
        <v>0.11146138257149296</v>
      </c>
      <c r="J32" s="4"/>
      <c r="K32"/>
      <c r="L32" s="95"/>
      <c r="M32" s="96"/>
      <c r="N32" s="91"/>
      <c r="O32" s="91"/>
      <c r="P32" s="97"/>
      <c r="Q32" s="93"/>
      <c r="R32" s="4"/>
      <c r="S32" s="4"/>
      <c r="T32" s="53"/>
      <c r="U32" s="53"/>
      <c r="V32" s="4"/>
      <c r="W32" s="86"/>
      <c r="X32" s="86"/>
      <c r="Y32" s="86"/>
      <c r="Z32" s="86"/>
      <c r="AA32" s="53"/>
      <c r="AB32" s="53"/>
      <c r="AC32" s="53"/>
      <c r="AD32" s="53"/>
      <c r="AE32" s="4"/>
      <c r="AF32" s="4"/>
      <c r="AG32" s="4"/>
      <c r="AH32" s="4"/>
      <c r="AI32" s="4"/>
      <c r="AJ32" s="4"/>
      <c r="AK32" s="4"/>
      <c r="AL32" s="4"/>
      <c r="AM32" s="4"/>
    </row>
    <row r="33" spans="1:39" ht="12.75" x14ac:dyDescent="0.2">
      <c r="A33" s="115"/>
      <c r="B33" s="1" t="s">
        <v>9</v>
      </c>
      <c r="C33" s="104">
        <v>5610</v>
      </c>
      <c r="D33" s="104">
        <v>4881</v>
      </c>
      <c r="E33" s="104">
        <v>4849</v>
      </c>
      <c r="F33" s="104">
        <f>[1]Fabrications!D23</f>
        <v>5378</v>
      </c>
      <c r="G33" s="108">
        <f>[1]Fabrications!G23</f>
        <v>0</v>
      </c>
      <c r="H33" s="7">
        <f t="shared" si="0"/>
        <v>0.10909465869251389</v>
      </c>
      <c r="J33" s="4"/>
      <c r="K33"/>
      <c r="L33" s="95"/>
      <c r="M33" s="96"/>
      <c r="N33" s="91"/>
      <c r="O33" s="91"/>
      <c r="P33" s="97"/>
      <c r="Q33" s="93"/>
      <c r="R33" s="4"/>
      <c r="S33" s="4"/>
      <c r="T33" s="53"/>
      <c r="U33" s="53"/>
      <c r="V33" s="4"/>
      <c r="W33" s="86"/>
      <c r="X33" s="86"/>
      <c r="Y33" s="86"/>
      <c r="Z33" s="86"/>
      <c r="AA33" s="53"/>
      <c r="AB33" s="53"/>
      <c r="AC33" s="53"/>
      <c r="AD33" s="53"/>
      <c r="AE33" s="4"/>
      <c r="AF33" s="4"/>
      <c r="AG33" s="4"/>
      <c r="AH33" s="4"/>
      <c r="AI33" s="4"/>
      <c r="AJ33" s="4"/>
      <c r="AK33" s="4"/>
      <c r="AL33" s="4"/>
      <c r="AM33" s="4"/>
    </row>
    <row r="34" spans="1:39" ht="12.75" x14ac:dyDescent="0.2">
      <c r="A34" s="115"/>
      <c r="B34" s="1" t="s">
        <v>10</v>
      </c>
      <c r="C34" s="104">
        <v>5296</v>
      </c>
      <c r="D34" s="104">
        <v>4680</v>
      </c>
      <c r="E34" s="104">
        <v>4446</v>
      </c>
      <c r="F34" s="104">
        <f>[1]Fabrications!D24</f>
        <v>4987</v>
      </c>
      <c r="G34" s="108">
        <f>[1]Fabrications!G24</f>
        <v>0</v>
      </c>
      <c r="H34" s="7">
        <f t="shared" si="0"/>
        <v>0.12168241115609546</v>
      </c>
      <c r="J34" s="4"/>
      <c r="K34"/>
      <c r="L34" s="95"/>
      <c r="M34" s="96"/>
      <c r="N34" s="91"/>
      <c r="O34" s="91"/>
      <c r="P34" s="97"/>
      <c r="Q34" s="93"/>
      <c r="R34" s="4"/>
      <c r="S34" s="4"/>
      <c r="T34" s="53"/>
      <c r="U34" s="53"/>
      <c r="V34" s="4"/>
      <c r="W34" s="86"/>
      <c r="X34" s="86"/>
      <c r="Y34" s="86"/>
      <c r="Z34" s="86"/>
      <c r="AA34" s="53"/>
      <c r="AB34" s="53"/>
      <c r="AC34" s="53"/>
      <c r="AD34" s="53"/>
      <c r="AE34" s="4"/>
      <c r="AF34" s="4"/>
      <c r="AG34" s="4"/>
      <c r="AH34" s="4"/>
      <c r="AI34" s="4"/>
      <c r="AJ34" s="4"/>
      <c r="AK34" s="4"/>
      <c r="AL34" s="4"/>
      <c r="AM34" s="4"/>
    </row>
    <row r="35" spans="1:39" ht="12.75" x14ac:dyDescent="0.2">
      <c r="A35" s="115"/>
      <c r="B35" s="12" t="s">
        <v>11</v>
      </c>
      <c r="C35" s="104">
        <v>5588</v>
      </c>
      <c r="D35" s="104">
        <v>5545</v>
      </c>
      <c r="E35" s="104">
        <v>4850</v>
      </c>
      <c r="F35" s="104">
        <f>[1]Fabrications!D25</f>
        <v>5522</v>
      </c>
      <c r="G35" s="109">
        <f>[1]Fabrications!G25</f>
        <v>0</v>
      </c>
      <c r="H35" s="9">
        <f t="shared" si="0"/>
        <v>0.13855670103092788</v>
      </c>
      <c r="J35" s="4"/>
      <c r="K35"/>
      <c r="L35" s="95"/>
      <c r="M35" s="96"/>
      <c r="N35" s="91"/>
      <c r="O35" s="91"/>
      <c r="P35" s="92"/>
      <c r="Q35" s="4"/>
      <c r="R35" s="4"/>
      <c r="S35" s="4"/>
      <c r="T35" s="53"/>
      <c r="U35" s="53"/>
      <c r="V35" s="4"/>
      <c r="W35" s="86"/>
      <c r="X35" s="86"/>
      <c r="Y35" s="86"/>
      <c r="Z35" s="86"/>
      <c r="AA35" s="53"/>
      <c r="AB35" s="53"/>
      <c r="AC35" s="53"/>
      <c r="AD35" s="53"/>
      <c r="AE35" s="4"/>
      <c r="AF35" s="4"/>
      <c r="AG35" s="4"/>
      <c r="AH35" s="4"/>
      <c r="AI35" s="4"/>
      <c r="AJ35" s="4"/>
      <c r="AK35" s="4"/>
      <c r="AL35" s="4"/>
      <c r="AM35" s="4"/>
    </row>
    <row r="36" spans="1:39" ht="13.5" customHeight="1" x14ac:dyDescent="0.2">
      <c r="A36" s="115" t="s">
        <v>18</v>
      </c>
      <c r="B36" s="10" t="s">
        <v>0</v>
      </c>
      <c r="C36" s="104">
        <v>768</v>
      </c>
      <c r="D36" s="104">
        <v>744</v>
      </c>
      <c r="E36" s="104">
        <v>758</v>
      </c>
      <c r="F36" s="104">
        <f>[1]Fabrications!D26</f>
        <v>667</v>
      </c>
      <c r="G36" s="111">
        <f>[1]Fabrications!G26</f>
        <v>785</v>
      </c>
      <c r="H36" s="11">
        <f t="shared" si="0"/>
        <v>0.17691154422788613</v>
      </c>
      <c r="J36" s="4"/>
      <c r="K36"/>
      <c r="L36" s="95"/>
      <c r="M36" s="95"/>
      <c r="N36" s="53"/>
      <c r="O36" s="53"/>
      <c r="P36" s="4"/>
      <c r="Q36" s="4"/>
      <c r="R36" s="4"/>
      <c r="S36" s="4"/>
      <c r="T36" s="53"/>
      <c r="U36" s="53"/>
      <c r="V36" s="4"/>
      <c r="W36" s="86"/>
      <c r="X36" s="86"/>
      <c r="Y36" s="86"/>
      <c r="Z36" s="86"/>
      <c r="AA36" s="53"/>
      <c r="AB36" s="53"/>
      <c r="AC36" s="53"/>
      <c r="AD36" s="53"/>
      <c r="AE36" s="4"/>
      <c r="AF36" s="4"/>
      <c r="AG36" s="4"/>
      <c r="AH36" s="4"/>
      <c r="AI36" s="4"/>
      <c r="AJ36" s="4"/>
      <c r="AK36" s="4"/>
      <c r="AL36" s="4"/>
      <c r="AM36" s="4"/>
    </row>
    <row r="37" spans="1:39" ht="12.75" x14ac:dyDescent="0.2">
      <c r="A37" s="115"/>
      <c r="B37" s="1" t="s">
        <v>1</v>
      </c>
      <c r="C37" s="104">
        <v>789</v>
      </c>
      <c r="D37" s="104">
        <v>753</v>
      </c>
      <c r="E37" s="104">
        <v>719</v>
      </c>
      <c r="F37" s="104">
        <f>[1]Fabrications!D27</f>
        <v>651</v>
      </c>
      <c r="G37" s="111">
        <f>[1]Fabrications!G27</f>
        <v>740</v>
      </c>
      <c r="H37" s="7">
        <f t="shared" si="0"/>
        <v>0.13671274961597546</v>
      </c>
      <c r="J37" s="4"/>
      <c r="K37"/>
      <c r="L37" s="95"/>
      <c r="M37" s="95"/>
      <c r="N37" s="53"/>
      <c r="O37" s="53"/>
      <c r="P37" s="4"/>
      <c r="Q37" s="4"/>
      <c r="R37" s="4"/>
      <c r="S37" s="4"/>
      <c r="T37" s="53"/>
      <c r="U37" s="53"/>
      <c r="V37" s="4"/>
      <c r="W37" s="86"/>
      <c r="X37" s="86"/>
      <c r="Y37" s="86"/>
      <c r="Z37" s="86"/>
      <c r="AA37" s="53"/>
      <c r="AB37" s="53"/>
      <c r="AC37" s="53"/>
      <c r="AD37" s="53"/>
      <c r="AE37" s="4"/>
      <c r="AF37" s="4"/>
      <c r="AG37" s="4"/>
      <c r="AH37" s="4"/>
      <c r="AI37" s="4"/>
      <c r="AJ37" s="4"/>
      <c r="AK37" s="4"/>
      <c r="AL37" s="4"/>
      <c r="AM37" s="4"/>
    </row>
    <row r="38" spans="1:39" ht="12.75" x14ac:dyDescent="0.2">
      <c r="A38" s="115"/>
      <c r="B38" s="1" t="s">
        <v>2</v>
      </c>
      <c r="C38" s="104">
        <v>870</v>
      </c>
      <c r="D38" s="104">
        <v>809</v>
      </c>
      <c r="E38" s="104">
        <v>748</v>
      </c>
      <c r="F38" s="104">
        <f>[1]Fabrications!D28</f>
        <v>783</v>
      </c>
      <c r="G38" s="111">
        <f>[1]Fabrications!G28</f>
        <v>1147</v>
      </c>
      <c r="H38" s="7">
        <f t="shared" si="0"/>
        <v>0.46487867177522357</v>
      </c>
      <c r="J38" s="4"/>
      <c r="K38"/>
      <c r="L38" s="95"/>
      <c r="M38" s="95"/>
      <c r="N38" s="53"/>
      <c r="O38" s="53"/>
      <c r="P38" s="4"/>
      <c r="Q38" s="4"/>
      <c r="R38" s="4"/>
      <c r="S38" s="4"/>
      <c r="T38" s="53"/>
      <c r="U38" s="53"/>
      <c r="V38" s="4"/>
      <c r="W38" s="86"/>
      <c r="X38" s="86"/>
      <c r="Y38" s="86"/>
      <c r="Z38" s="86"/>
      <c r="AA38" s="53"/>
      <c r="AB38" s="53"/>
      <c r="AC38" s="53"/>
      <c r="AD38" s="53"/>
      <c r="AE38" s="4"/>
      <c r="AF38" s="4"/>
      <c r="AG38" s="4"/>
      <c r="AH38" s="4"/>
      <c r="AI38" s="4"/>
      <c r="AJ38" s="4"/>
      <c r="AK38" s="4"/>
      <c r="AL38" s="4"/>
      <c r="AM38" s="4"/>
    </row>
    <row r="39" spans="1:39" ht="12.75" x14ac:dyDescent="0.2">
      <c r="A39" s="115"/>
      <c r="B39" s="1" t="s">
        <v>3</v>
      </c>
      <c r="C39" s="104">
        <v>902</v>
      </c>
      <c r="D39" s="104">
        <v>781</v>
      </c>
      <c r="E39" s="104">
        <v>722</v>
      </c>
      <c r="F39" s="104">
        <f>[1]Fabrications!D29</f>
        <v>904</v>
      </c>
      <c r="G39" s="111">
        <f>[1]Fabrications!G29</f>
        <v>1128</v>
      </c>
      <c r="H39" s="7">
        <f t="shared" si="0"/>
        <v>0.24778761061946897</v>
      </c>
      <c r="K39"/>
      <c r="L39" s="95"/>
      <c r="M39" s="95"/>
      <c r="N39" s="53"/>
      <c r="O39" s="53"/>
      <c r="P39" s="4"/>
      <c r="Q39" s="4"/>
      <c r="R39" s="4"/>
      <c r="S39" s="4"/>
      <c r="T39" s="53"/>
      <c r="U39" s="53"/>
      <c r="V39" s="4"/>
      <c r="W39" s="86"/>
      <c r="X39" s="86"/>
      <c r="Y39" s="86"/>
      <c r="Z39" s="86"/>
      <c r="AA39" s="53"/>
      <c r="AB39" s="53"/>
      <c r="AC39" s="53"/>
      <c r="AD39" s="53"/>
      <c r="AE39" s="4"/>
      <c r="AF39" s="4"/>
      <c r="AG39" s="4"/>
      <c r="AH39" s="4"/>
      <c r="AI39" s="4"/>
      <c r="AJ39" s="4"/>
      <c r="AK39" s="4"/>
      <c r="AL39" s="4"/>
      <c r="AM39" s="4"/>
    </row>
    <row r="40" spans="1:39" ht="12.75" x14ac:dyDescent="0.2">
      <c r="A40" s="115"/>
      <c r="B40" s="1" t="s">
        <v>4</v>
      </c>
      <c r="C40" s="104">
        <v>854</v>
      </c>
      <c r="D40" s="104">
        <v>824</v>
      </c>
      <c r="E40" s="104">
        <v>746</v>
      </c>
      <c r="F40" s="104">
        <f>[1]Fabrications!D30</f>
        <v>835</v>
      </c>
      <c r="G40" s="111">
        <f>[1]Fabrications!G30</f>
        <v>1048</v>
      </c>
      <c r="H40" s="7">
        <f t="shared" si="0"/>
        <v>0.25508982035928152</v>
      </c>
      <c r="K40"/>
      <c r="L40" s="95"/>
      <c r="M40" s="95"/>
      <c r="N40" s="53"/>
      <c r="O40" s="53"/>
      <c r="P40" s="4"/>
      <c r="Q40" s="4"/>
      <c r="R40" s="4"/>
      <c r="S40" s="4"/>
      <c r="T40" s="53"/>
      <c r="U40" s="53"/>
      <c r="V40" s="4"/>
      <c r="W40" s="86"/>
      <c r="X40" s="86"/>
      <c r="Y40" s="86"/>
      <c r="Z40" s="86"/>
      <c r="AA40" s="53"/>
      <c r="AB40" s="53"/>
      <c r="AC40" s="53"/>
      <c r="AD40" s="53"/>
      <c r="AE40" s="4"/>
      <c r="AF40" s="4"/>
      <c r="AG40" s="4"/>
      <c r="AH40" s="4"/>
      <c r="AI40" s="4"/>
      <c r="AJ40" s="4"/>
      <c r="AK40" s="4"/>
      <c r="AL40" s="4"/>
      <c r="AM40" s="4"/>
    </row>
    <row r="41" spans="1:39" ht="12.75" x14ac:dyDescent="0.2">
      <c r="A41" s="115"/>
      <c r="B41" s="1" t="s">
        <v>5</v>
      </c>
      <c r="C41" s="104">
        <v>621</v>
      </c>
      <c r="D41" s="104">
        <v>542</v>
      </c>
      <c r="E41" s="104">
        <v>544</v>
      </c>
      <c r="F41" s="104">
        <f>[1]Fabrications!D31</f>
        <v>595</v>
      </c>
      <c r="G41" s="111">
        <f>[1]Fabrications!G31</f>
        <v>611</v>
      </c>
      <c r="H41" s="7">
        <f t="shared" si="0"/>
        <v>2.6890756302520913E-2</v>
      </c>
      <c r="K41"/>
      <c r="L41" s="95"/>
      <c r="M41" s="95"/>
      <c r="N41" s="53"/>
      <c r="O41" s="53"/>
      <c r="P41" s="4"/>
      <c r="Q41" s="4"/>
      <c r="R41" s="4"/>
      <c r="S41" s="4"/>
      <c r="T41" s="53"/>
      <c r="U41" s="53"/>
      <c r="V41" s="4"/>
      <c r="W41" s="86"/>
      <c r="X41" s="86"/>
      <c r="Y41" s="86"/>
      <c r="Z41" s="86"/>
      <c r="AA41" s="53"/>
      <c r="AB41" s="53"/>
      <c r="AC41" s="53"/>
      <c r="AD41" s="53"/>
      <c r="AE41" s="4"/>
      <c r="AF41" s="4"/>
      <c r="AG41" s="4"/>
      <c r="AH41" s="4"/>
      <c r="AI41" s="4"/>
      <c r="AJ41" s="4"/>
      <c r="AK41" s="4"/>
      <c r="AL41" s="4"/>
      <c r="AM41" s="4"/>
    </row>
    <row r="42" spans="1:39" ht="12.75" x14ac:dyDescent="0.2">
      <c r="A42" s="115"/>
      <c r="B42" s="1" t="s">
        <v>6</v>
      </c>
      <c r="C42" s="104">
        <v>531</v>
      </c>
      <c r="D42" s="104">
        <v>507</v>
      </c>
      <c r="E42" s="104">
        <v>430</v>
      </c>
      <c r="F42" s="104">
        <f>[1]Fabrications!D32</f>
        <v>433</v>
      </c>
      <c r="G42" s="108">
        <f>[1]Fabrications!G32</f>
        <v>0</v>
      </c>
      <c r="H42" s="7">
        <f t="shared" si="0"/>
        <v>6.9767441860464352E-3</v>
      </c>
      <c r="K42"/>
      <c r="L42" s="95"/>
      <c r="M42" s="95"/>
      <c r="N42" s="53"/>
      <c r="O42" s="53"/>
      <c r="P42" s="4"/>
      <c r="Q42" s="4"/>
      <c r="R42" s="4"/>
      <c r="S42" s="4"/>
      <c r="T42" s="53"/>
      <c r="U42" s="53"/>
      <c r="V42" s="4"/>
      <c r="W42" s="86"/>
      <c r="X42" s="86"/>
      <c r="Y42" s="86"/>
      <c r="Z42" s="86"/>
      <c r="AA42" s="53"/>
      <c r="AB42" s="53"/>
      <c r="AC42" s="53"/>
      <c r="AD42" s="53"/>
      <c r="AE42" s="4"/>
      <c r="AF42" s="4"/>
      <c r="AG42" s="4"/>
      <c r="AH42" s="4"/>
      <c r="AI42" s="4"/>
      <c r="AJ42" s="4"/>
      <c r="AK42" s="4"/>
      <c r="AL42" s="4"/>
      <c r="AM42" s="4"/>
    </row>
    <row r="43" spans="1:39" ht="12.75" x14ac:dyDescent="0.2">
      <c r="A43" s="115"/>
      <c r="B43" s="1" t="s">
        <v>7</v>
      </c>
      <c r="C43" s="104">
        <v>539</v>
      </c>
      <c r="D43" s="104">
        <v>520</v>
      </c>
      <c r="E43" s="104">
        <v>389</v>
      </c>
      <c r="F43" s="104">
        <f>[1]Fabrications!D33</f>
        <v>514</v>
      </c>
      <c r="G43" s="108">
        <f>[1]Fabrications!G33</f>
        <v>0</v>
      </c>
      <c r="H43" s="7">
        <f t="shared" si="0"/>
        <v>0.32133676092544983</v>
      </c>
      <c r="K43"/>
      <c r="L43" s="95"/>
      <c r="M43" s="95"/>
      <c r="N43" s="53"/>
      <c r="O43" s="53"/>
      <c r="P43" s="4"/>
      <c r="Q43" s="4"/>
      <c r="R43" s="4"/>
      <c r="S43" s="4"/>
      <c r="T43" s="53"/>
      <c r="U43" s="53"/>
      <c r="V43" s="4"/>
      <c r="W43" s="86"/>
      <c r="X43" s="86"/>
      <c r="Y43" s="86"/>
      <c r="Z43" s="86"/>
      <c r="AA43" s="53"/>
      <c r="AB43" s="53"/>
      <c r="AC43" s="53"/>
      <c r="AD43" s="53"/>
      <c r="AE43" s="4"/>
      <c r="AF43" s="4"/>
      <c r="AG43" s="4"/>
      <c r="AH43" s="4"/>
      <c r="AI43" s="4"/>
      <c r="AJ43" s="4"/>
      <c r="AK43" s="4"/>
      <c r="AL43" s="4"/>
      <c r="AM43" s="4"/>
    </row>
    <row r="44" spans="1:39" ht="12.75" x14ac:dyDescent="0.2">
      <c r="A44" s="115"/>
      <c r="B44" s="1" t="s">
        <v>8</v>
      </c>
      <c r="C44" s="104">
        <v>544</v>
      </c>
      <c r="D44" s="104">
        <v>532</v>
      </c>
      <c r="E44" s="104">
        <v>436</v>
      </c>
      <c r="F44" s="104">
        <f>[1]Fabrications!D34</f>
        <v>585</v>
      </c>
      <c r="G44" s="108">
        <f>[1]Fabrications!G34</f>
        <v>0</v>
      </c>
      <c r="H44" s="7">
        <f>IF(G44=0,F44/E44-1,G44/F44-1)</f>
        <v>0.34174311926605494</v>
      </c>
      <c r="K44"/>
      <c r="L44" s="95"/>
      <c r="M44" s="95"/>
      <c r="N44" s="53"/>
      <c r="O44" s="53"/>
      <c r="P44" s="4"/>
      <c r="Q44" s="4"/>
      <c r="R44" s="4"/>
      <c r="S44" s="4"/>
      <c r="T44" s="53"/>
      <c r="U44" s="53"/>
      <c r="V44" s="4"/>
      <c r="W44" s="86"/>
      <c r="X44" s="86"/>
      <c r="Y44" s="86"/>
      <c r="Z44" s="86"/>
      <c r="AA44" s="53"/>
      <c r="AB44" s="53"/>
      <c r="AC44" s="53"/>
      <c r="AD44" s="53"/>
      <c r="AE44" s="4"/>
      <c r="AF44" s="4"/>
      <c r="AG44" s="4"/>
      <c r="AH44" s="4"/>
      <c r="AI44" s="4"/>
      <c r="AJ44" s="4"/>
      <c r="AK44" s="4"/>
      <c r="AL44" s="4"/>
      <c r="AM44" s="4"/>
    </row>
    <row r="45" spans="1:39" ht="12.75" x14ac:dyDescent="0.2">
      <c r="A45" s="115"/>
      <c r="B45" s="1" t="s">
        <v>9</v>
      </c>
      <c r="C45" s="104">
        <v>569</v>
      </c>
      <c r="D45" s="104">
        <v>522</v>
      </c>
      <c r="E45" s="104">
        <v>420</v>
      </c>
      <c r="F45" s="104">
        <f>[1]Fabrications!D35</f>
        <v>666</v>
      </c>
      <c r="G45" s="108">
        <f>[1]Fabrications!G35</f>
        <v>0</v>
      </c>
      <c r="H45" s="7">
        <f t="shared" si="0"/>
        <v>0.58571428571428563</v>
      </c>
      <c r="K45"/>
      <c r="L45" s="95"/>
      <c r="M45" s="95"/>
      <c r="N45" s="53"/>
      <c r="O45" s="53"/>
      <c r="P45" s="4"/>
      <c r="Q45" s="4"/>
      <c r="R45" s="4"/>
      <c r="S45" s="4"/>
      <c r="T45" s="53"/>
      <c r="U45" s="53"/>
      <c r="V45" s="4"/>
      <c r="W45" s="86"/>
      <c r="X45" s="86"/>
      <c r="Y45" s="86"/>
      <c r="Z45" s="86"/>
      <c r="AA45" s="53"/>
      <c r="AB45" s="53"/>
      <c r="AC45" s="53"/>
      <c r="AD45" s="53"/>
      <c r="AE45" s="4"/>
      <c r="AF45" s="4"/>
      <c r="AG45" s="4"/>
      <c r="AH45" s="4"/>
      <c r="AI45" s="4"/>
      <c r="AJ45" s="4"/>
      <c r="AK45" s="4"/>
      <c r="AL45" s="4"/>
      <c r="AM45" s="4"/>
    </row>
    <row r="46" spans="1:39" ht="12.75" x14ac:dyDescent="0.2">
      <c r="A46" s="115"/>
      <c r="B46" s="1" t="s">
        <v>10</v>
      </c>
      <c r="C46" s="104">
        <v>675</v>
      </c>
      <c r="D46" s="104">
        <v>579</v>
      </c>
      <c r="E46" s="104">
        <v>566</v>
      </c>
      <c r="F46" s="104">
        <f>[1]Fabrications!D36</f>
        <v>770</v>
      </c>
      <c r="G46" s="108">
        <f>[1]Fabrications!G36</f>
        <v>0</v>
      </c>
      <c r="H46" s="7">
        <f t="shared" si="0"/>
        <v>0.36042402826855113</v>
      </c>
      <c r="K46"/>
      <c r="L46" s="95"/>
      <c r="M46" s="95"/>
      <c r="N46" s="53"/>
      <c r="O46" s="53"/>
      <c r="P46" s="4"/>
      <c r="Q46" s="4"/>
      <c r="R46" s="4"/>
      <c r="S46" s="4"/>
      <c r="T46" s="53"/>
      <c r="U46" s="53"/>
      <c r="V46" s="4"/>
      <c r="W46" s="86"/>
      <c r="X46" s="86"/>
      <c r="Y46" s="86"/>
      <c r="Z46" s="86"/>
      <c r="AA46" s="53"/>
      <c r="AB46" s="53"/>
      <c r="AC46" s="53"/>
      <c r="AD46" s="53"/>
      <c r="AE46" s="4"/>
      <c r="AF46" s="4"/>
      <c r="AG46" s="4"/>
      <c r="AH46" s="4"/>
      <c r="AI46" s="4"/>
      <c r="AJ46" s="4"/>
      <c r="AK46" s="4"/>
      <c r="AL46" s="4"/>
      <c r="AM46" s="4"/>
    </row>
    <row r="47" spans="1:39" ht="12.75" x14ac:dyDescent="0.2">
      <c r="A47" s="115"/>
      <c r="B47" s="12" t="s">
        <v>11</v>
      </c>
      <c r="C47" s="104">
        <v>773</v>
      </c>
      <c r="D47" s="104">
        <v>775</v>
      </c>
      <c r="E47" s="104">
        <v>600</v>
      </c>
      <c r="F47" s="104">
        <f>[1]Fabrications!D37</f>
        <v>764</v>
      </c>
      <c r="G47" s="109">
        <f>[1]Fabrications!G37</f>
        <v>0</v>
      </c>
      <c r="H47" s="9">
        <f t="shared" si="0"/>
        <v>0.27333333333333343</v>
      </c>
      <c r="K47"/>
      <c r="L47" s="95"/>
      <c r="M47" s="95"/>
      <c r="N47" s="53"/>
      <c r="O47" s="53"/>
      <c r="P47" s="4"/>
      <c r="Q47" s="4"/>
      <c r="R47" s="4"/>
      <c r="S47" s="4"/>
      <c r="T47" s="53"/>
      <c r="U47" s="53"/>
      <c r="V47" s="4"/>
      <c r="W47" s="86"/>
      <c r="X47" s="86"/>
      <c r="Y47" s="86"/>
      <c r="Z47" s="86"/>
      <c r="AA47" s="53"/>
      <c r="AB47" s="53"/>
      <c r="AC47" s="53"/>
      <c r="AD47" s="53"/>
      <c r="AE47" s="4"/>
      <c r="AF47" s="4"/>
      <c r="AG47" s="4"/>
      <c r="AH47" s="4"/>
      <c r="AI47" s="4"/>
      <c r="AJ47" s="4"/>
      <c r="AK47" s="4"/>
      <c r="AL47" s="4"/>
      <c r="AM47" s="4"/>
    </row>
    <row r="48" spans="1:39" ht="13.5" customHeight="1" x14ac:dyDescent="0.2">
      <c r="A48" s="116" t="s">
        <v>28</v>
      </c>
      <c r="B48" s="13" t="s">
        <v>0</v>
      </c>
      <c r="C48" s="104">
        <v>2549</v>
      </c>
      <c r="D48" s="104">
        <v>2345</v>
      </c>
      <c r="E48" s="104">
        <v>2329</v>
      </c>
      <c r="F48" s="104">
        <f>[1]Fabrications!D38</f>
        <v>2441</v>
      </c>
      <c r="G48" s="111">
        <f>[1]Fabrications!G38</f>
        <v>2539</v>
      </c>
      <c r="H48" s="11">
        <f t="shared" si="0"/>
        <v>4.0147480540762004E-2</v>
      </c>
      <c r="K48"/>
      <c r="L48" s="95"/>
      <c r="M48" s="95"/>
      <c r="N48" s="53"/>
      <c r="O48" s="53"/>
      <c r="P48" s="4"/>
      <c r="Q48" s="4"/>
      <c r="R48" s="4"/>
      <c r="S48" s="4"/>
      <c r="T48" s="53"/>
      <c r="U48" s="53"/>
      <c r="V48" s="4"/>
      <c r="W48" s="86"/>
      <c r="X48" s="86"/>
      <c r="Y48" s="86"/>
      <c r="Z48" s="86"/>
      <c r="AA48" s="53"/>
      <c r="AB48" s="53"/>
      <c r="AC48" s="53"/>
      <c r="AD48" s="53"/>
      <c r="AE48" s="4"/>
      <c r="AF48" s="4"/>
      <c r="AG48" s="4"/>
      <c r="AH48" s="4"/>
      <c r="AI48" s="4"/>
      <c r="AJ48" s="4"/>
      <c r="AK48" s="4"/>
      <c r="AL48" s="4"/>
      <c r="AM48" s="4"/>
    </row>
    <row r="49" spans="1:39" ht="12.75" x14ac:dyDescent="0.2">
      <c r="A49" s="116"/>
      <c r="B49" s="2" t="s">
        <v>1</v>
      </c>
      <c r="C49" s="104">
        <v>2397</v>
      </c>
      <c r="D49" s="104">
        <v>2147</v>
      </c>
      <c r="E49" s="104">
        <v>2040</v>
      </c>
      <c r="F49" s="104">
        <f>[1]Fabrications!D39</f>
        <v>2184</v>
      </c>
      <c r="G49" s="111">
        <f>[1]Fabrications!G39</f>
        <v>2434</v>
      </c>
      <c r="H49" s="7">
        <f t="shared" si="0"/>
        <v>0.11446886446886451</v>
      </c>
      <c r="K49"/>
      <c r="L49" s="95"/>
      <c r="M49" s="95"/>
      <c r="N49" s="53"/>
      <c r="O49" s="53"/>
      <c r="P49" s="4"/>
      <c r="Q49" s="4"/>
      <c r="R49" s="4"/>
      <c r="S49" s="4"/>
      <c r="T49" s="53"/>
      <c r="U49" s="53"/>
      <c r="V49" s="4"/>
      <c r="W49" s="86"/>
      <c r="X49" s="86"/>
      <c r="Y49" s="86"/>
      <c r="Z49" s="86"/>
      <c r="AA49" s="53"/>
      <c r="AB49" s="53"/>
      <c r="AC49" s="53"/>
      <c r="AD49" s="53"/>
      <c r="AE49" s="4"/>
      <c r="AF49" s="4"/>
      <c r="AG49" s="4"/>
      <c r="AH49" s="4"/>
      <c r="AI49" s="4"/>
      <c r="AJ49" s="4"/>
      <c r="AK49" s="4"/>
      <c r="AL49" s="4"/>
      <c r="AM49" s="4"/>
    </row>
    <row r="50" spans="1:39" ht="12.75" x14ac:dyDescent="0.2">
      <c r="A50" s="116"/>
      <c r="B50" s="2" t="s">
        <v>2</v>
      </c>
      <c r="C50" s="104">
        <v>2646</v>
      </c>
      <c r="D50" s="104">
        <v>2674</v>
      </c>
      <c r="E50" s="104">
        <v>2524</v>
      </c>
      <c r="F50" s="104">
        <f>[1]Fabrications!D40</f>
        <v>2530</v>
      </c>
      <c r="G50" s="111">
        <f>[1]Fabrications!G40</f>
        <v>2931</v>
      </c>
      <c r="H50" s="7">
        <f t="shared" si="0"/>
        <v>0.15849802371541499</v>
      </c>
      <c r="K50"/>
      <c r="L50" s="95"/>
      <c r="M50" s="95"/>
      <c r="N50" s="53"/>
      <c r="O50" s="53"/>
      <c r="P50" s="4"/>
      <c r="Q50" s="4"/>
      <c r="R50" s="4"/>
      <c r="S50" s="4"/>
      <c r="T50" s="53"/>
      <c r="U50" s="53"/>
      <c r="V50" s="4"/>
      <c r="W50" s="86"/>
      <c r="X50" s="86"/>
      <c r="Y50" s="86"/>
      <c r="Z50" s="86"/>
      <c r="AA50" s="53"/>
      <c r="AB50" s="53"/>
      <c r="AC50" s="53"/>
      <c r="AD50" s="53"/>
      <c r="AE50" s="4"/>
      <c r="AF50" s="4"/>
      <c r="AG50" s="4"/>
      <c r="AH50" s="4"/>
      <c r="AI50" s="4"/>
      <c r="AJ50" s="4"/>
      <c r="AK50" s="4"/>
      <c r="AL50" s="4"/>
      <c r="AM50" s="4"/>
    </row>
    <row r="51" spans="1:39" ht="12.75" x14ac:dyDescent="0.2">
      <c r="A51" s="116"/>
      <c r="B51" s="2" t="s">
        <v>3</v>
      </c>
      <c r="C51" s="104">
        <v>2606</v>
      </c>
      <c r="D51" s="104">
        <v>2671</v>
      </c>
      <c r="E51" s="104">
        <v>2624</v>
      </c>
      <c r="F51" s="104">
        <f>[1]Fabrications!D41</f>
        <v>2792</v>
      </c>
      <c r="G51" s="111">
        <f>[1]Fabrications!G41</f>
        <v>2759</v>
      </c>
      <c r="H51" s="7">
        <f t="shared" si="0"/>
        <v>-1.1819484240687683E-2</v>
      </c>
      <c r="K51"/>
      <c r="L51" s="95"/>
      <c r="M51" s="95"/>
      <c r="N51" s="53"/>
      <c r="O51" s="53"/>
      <c r="P51" s="4"/>
      <c r="Q51" s="4"/>
      <c r="R51" s="4"/>
      <c r="S51" s="4"/>
      <c r="T51" s="53"/>
      <c r="U51" s="53"/>
      <c r="V51" s="4"/>
      <c r="W51" s="86"/>
      <c r="X51" s="86"/>
      <c r="Y51" s="86"/>
      <c r="Z51" s="86"/>
      <c r="AA51" s="53"/>
      <c r="AB51" s="53"/>
      <c r="AC51" s="53"/>
      <c r="AD51" s="53"/>
      <c r="AE51" s="4"/>
      <c r="AF51" s="4"/>
      <c r="AG51" s="4"/>
      <c r="AH51" s="4"/>
      <c r="AI51" s="4"/>
      <c r="AJ51" s="4"/>
      <c r="AK51" s="4"/>
      <c r="AL51" s="4"/>
      <c r="AM51" s="4"/>
    </row>
    <row r="52" spans="1:39" ht="12.75" x14ac:dyDescent="0.2">
      <c r="A52" s="116"/>
      <c r="B52" s="2" t="s">
        <v>4</v>
      </c>
      <c r="C52" s="104">
        <v>2727</v>
      </c>
      <c r="D52" s="104">
        <v>2781</v>
      </c>
      <c r="E52" s="104">
        <v>2708</v>
      </c>
      <c r="F52" s="104">
        <f>[1]Fabrications!D42</f>
        <v>2852</v>
      </c>
      <c r="G52" s="111">
        <f>[1]Fabrications!G42</f>
        <v>2770</v>
      </c>
      <c r="H52" s="7">
        <f t="shared" si="0"/>
        <v>-2.8751753155680237E-2</v>
      </c>
      <c r="K52"/>
      <c r="L52" s="95"/>
      <c r="M52" s="95"/>
      <c r="N52" s="53"/>
      <c r="O52" s="53"/>
      <c r="P52" s="4"/>
      <c r="Q52" s="4"/>
      <c r="R52" s="4"/>
      <c r="S52" s="4"/>
      <c r="T52" s="53"/>
      <c r="U52" s="53"/>
      <c r="V52" s="4"/>
      <c r="W52" s="86"/>
      <c r="X52" s="86"/>
      <c r="Y52" s="86"/>
      <c r="Z52" s="86"/>
      <c r="AA52" s="53"/>
      <c r="AB52" s="53"/>
      <c r="AC52" s="53"/>
      <c r="AD52" s="53"/>
      <c r="AE52" s="4"/>
      <c r="AF52" s="4"/>
      <c r="AG52" s="4"/>
      <c r="AH52" s="4"/>
      <c r="AI52" s="4"/>
      <c r="AJ52" s="4"/>
      <c r="AK52" s="4"/>
      <c r="AL52" s="4"/>
      <c r="AM52" s="4"/>
    </row>
    <row r="53" spans="1:39" ht="12.75" x14ac:dyDescent="0.2">
      <c r="A53" s="116"/>
      <c r="B53" s="2" t="s">
        <v>5</v>
      </c>
      <c r="C53" s="104">
        <v>2550</v>
      </c>
      <c r="D53" s="104">
        <v>2635</v>
      </c>
      <c r="E53" s="104">
        <v>2533</v>
      </c>
      <c r="F53" s="104">
        <f>[1]Fabrications!D43</f>
        <v>2611</v>
      </c>
      <c r="G53" s="111">
        <f>[1]Fabrications!G43</f>
        <v>2576</v>
      </c>
      <c r="H53" s="7">
        <f t="shared" si="0"/>
        <v>-1.3404825737265424E-2</v>
      </c>
      <c r="K53"/>
      <c r="L53" s="95"/>
      <c r="M53" s="95"/>
      <c r="N53" s="53"/>
      <c r="O53" s="53"/>
      <c r="P53" s="4"/>
      <c r="Q53" s="4"/>
      <c r="R53" s="4"/>
      <c r="S53" s="4"/>
      <c r="T53" s="53"/>
      <c r="U53" s="53"/>
      <c r="V53" s="4"/>
      <c r="W53" s="86"/>
      <c r="X53" s="86"/>
      <c r="Y53" s="86"/>
      <c r="Z53" s="86"/>
      <c r="AA53" s="53"/>
      <c r="AB53" s="53"/>
      <c r="AC53" s="53"/>
      <c r="AD53" s="53"/>
      <c r="AE53" s="4"/>
      <c r="AF53" s="4"/>
      <c r="AG53" s="4"/>
      <c r="AH53" s="4"/>
      <c r="AI53" s="4"/>
      <c r="AJ53" s="4"/>
      <c r="AK53" s="4"/>
      <c r="AL53" s="4"/>
      <c r="AM53" s="4"/>
    </row>
    <row r="54" spans="1:39" ht="12.75" x14ac:dyDescent="0.2">
      <c r="A54" s="116"/>
      <c r="B54" s="2" t="s">
        <v>6</v>
      </c>
      <c r="C54" s="104">
        <v>2636</v>
      </c>
      <c r="D54" s="104">
        <v>2761</v>
      </c>
      <c r="E54" s="104">
        <v>2578</v>
      </c>
      <c r="F54" s="104">
        <f>[1]Fabrications!D44</f>
        <v>2570</v>
      </c>
      <c r="G54" s="108">
        <f>[1]Fabrications!G44</f>
        <v>0</v>
      </c>
      <c r="H54" s="7">
        <f t="shared" si="0"/>
        <v>-3.1031807602792671E-3</v>
      </c>
      <c r="K54"/>
      <c r="L54" s="95"/>
      <c r="M54" s="95"/>
      <c r="N54" s="53"/>
      <c r="O54" s="53"/>
      <c r="P54" s="4"/>
      <c r="Q54" s="4"/>
      <c r="R54" s="4"/>
      <c r="S54" s="4"/>
      <c r="T54" s="53"/>
      <c r="U54" s="53"/>
      <c r="V54" s="4"/>
      <c r="W54" s="86"/>
      <c r="X54" s="86"/>
      <c r="Y54" s="86"/>
      <c r="Z54" s="86"/>
      <c r="AA54" s="53"/>
      <c r="AB54" s="53"/>
      <c r="AC54" s="53"/>
      <c r="AD54" s="53"/>
      <c r="AE54" s="4"/>
      <c r="AF54" s="4"/>
      <c r="AG54" s="4"/>
      <c r="AH54" s="4"/>
      <c r="AI54" s="4"/>
      <c r="AJ54" s="4"/>
      <c r="AK54" s="4"/>
      <c r="AL54" s="4"/>
      <c r="AM54" s="4"/>
    </row>
    <row r="55" spans="1:39" ht="12.75" x14ac:dyDescent="0.2">
      <c r="A55" s="116"/>
      <c r="B55" s="2" t="s">
        <v>7</v>
      </c>
      <c r="C55" s="104">
        <v>2792</v>
      </c>
      <c r="D55" s="104">
        <v>2725</v>
      </c>
      <c r="E55" s="104">
        <v>2656</v>
      </c>
      <c r="F55" s="104">
        <f>[1]Fabrications!D45</f>
        <v>2641</v>
      </c>
      <c r="G55" s="108">
        <f>[1]Fabrications!G45</f>
        <v>0</v>
      </c>
      <c r="H55" s="7">
        <f t="shared" si="0"/>
        <v>-5.6475903614457978E-3</v>
      </c>
      <c r="K55"/>
      <c r="L55" s="95"/>
      <c r="M55" s="95"/>
      <c r="N55" s="53"/>
      <c r="O55" s="53"/>
      <c r="P55" s="4"/>
      <c r="Q55" s="4"/>
      <c r="R55" s="4"/>
      <c r="S55" s="4"/>
      <c r="T55" s="53"/>
      <c r="U55" s="53"/>
      <c r="V55" s="4"/>
      <c r="W55" s="86"/>
      <c r="X55" s="86"/>
      <c r="Y55" s="86"/>
      <c r="Z55" s="86"/>
      <c r="AA55" s="53"/>
      <c r="AB55" s="53"/>
      <c r="AC55" s="53"/>
      <c r="AD55" s="53"/>
      <c r="AE55" s="4"/>
      <c r="AF55" s="4"/>
      <c r="AG55" s="4"/>
      <c r="AH55" s="4"/>
      <c r="AI55" s="4"/>
      <c r="AJ55" s="4"/>
      <c r="AK55" s="4"/>
      <c r="AL55" s="4"/>
      <c r="AM55" s="4"/>
    </row>
    <row r="56" spans="1:39" ht="12.75" x14ac:dyDescent="0.2">
      <c r="A56" s="116"/>
      <c r="B56" s="2" t="s">
        <v>8</v>
      </c>
      <c r="C56" s="104">
        <v>2507</v>
      </c>
      <c r="D56" s="104">
        <v>2733</v>
      </c>
      <c r="E56" s="104">
        <v>2647</v>
      </c>
      <c r="F56" s="104">
        <f>[1]Fabrications!D46</f>
        <v>2748</v>
      </c>
      <c r="G56" s="108">
        <f>[1]Fabrications!G46</f>
        <v>0</v>
      </c>
      <c r="H56" s="7">
        <f t="shared" si="0"/>
        <v>3.8156403475632761E-2</v>
      </c>
      <c r="K56"/>
      <c r="L56" s="95"/>
      <c r="M56" s="95"/>
      <c r="N56" s="53"/>
      <c r="O56" s="53"/>
      <c r="P56" s="4"/>
      <c r="Q56" s="4"/>
      <c r="R56" s="4"/>
      <c r="S56" s="4"/>
      <c r="T56" s="53"/>
      <c r="U56" s="53"/>
      <c r="V56" s="4"/>
      <c r="W56" s="86"/>
      <c r="X56" s="86"/>
      <c r="Y56" s="86"/>
      <c r="Z56" s="86"/>
      <c r="AA56" s="53"/>
      <c r="AB56" s="53"/>
      <c r="AC56" s="53"/>
      <c r="AD56" s="53"/>
      <c r="AE56" s="4"/>
      <c r="AF56" s="4"/>
      <c r="AG56" s="4"/>
      <c r="AH56" s="4"/>
      <c r="AI56" s="4"/>
      <c r="AJ56" s="4"/>
      <c r="AK56" s="4"/>
      <c r="AL56" s="4"/>
      <c r="AM56" s="4"/>
    </row>
    <row r="57" spans="1:39" ht="12.75" x14ac:dyDescent="0.2">
      <c r="A57" s="116"/>
      <c r="B57" s="2" t="s">
        <v>9</v>
      </c>
      <c r="C57" s="104">
        <v>2852</v>
      </c>
      <c r="D57" s="104">
        <v>2851</v>
      </c>
      <c r="E57" s="104">
        <v>2904</v>
      </c>
      <c r="F57" s="104">
        <f>[1]Fabrications!D47</f>
        <v>2969</v>
      </c>
      <c r="G57" s="108">
        <f>[1]Fabrications!G47</f>
        <v>0</v>
      </c>
      <c r="H57" s="7">
        <f t="shared" si="0"/>
        <v>2.2382920110192828E-2</v>
      </c>
      <c r="K57"/>
      <c r="L57" s="95"/>
      <c r="M57" s="95"/>
      <c r="N57" s="53"/>
      <c r="O57" s="53"/>
      <c r="P57" s="4"/>
      <c r="Q57" s="4"/>
      <c r="R57" s="4"/>
      <c r="S57" s="4"/>
      <c r="T57" s="53"/>
      <c r="U57" s="53"/>
      <c r="V57" s="4"/>
      <c r="W57" s="86"/>
      <c r="X57" s="86"/>
      <c r="Y57" s="86"/>
      <c r="Z57" s="86"/>
      <c r="AA57" s="53"/>
      <c r="AB57" s="53"/>
      <c r="AC57" s="53"/>
      <c r="AD57" s="53"/>
      <c r="AE57" s="4"/>
      <c r="AF57" s="4"/>
      <c r="AG57" s="4"/>
      <c r="AH57" s="4"/>
      <c r="AI57" s="4"/>
      <c r="AJ57" s="4"/>
      <c r="AK57" s="4"/>
      <c r="AL57" s="4"/>
      <c r="AM57" s="4"/>
    </row>
    <row r="58" spans="1:39" ht="12.75" x14ac:dyDescent="0.2">
      <c r="A58" s="116"/>
      <c r="B58" s="2" t="s">
        <v>10</v>
      </c>
      <c r="C58" s="104">
        <v>2792</v>
      </c>
      <c r="D58" s="104">
        <v>2496</v>
      </c>
      <c r="E58" s="104">
        <v>2813</v>
      </c>
      <c r="F58" s="104">
        <f>[1]Fabrications!D48</f>
        <v>2811</v>
      </c>
      <c r="G58" s="108">
        <f>[1]Fabrications!G48</f>
        <v>0</v>
      </c>
      <c r="H58" s="7">
        <f t="shared" si="0"/>
        <v>-7.1098471382868844E-4</v>
      </c>
      <c r="K58"/>
      <c r="L58" s="95"/>
      <c r="M58" s="95"/>
      <c r="N58" s="53"/>
      <c r="O58" s="53"/>
      <c r="P58" s="4"/>
      <c r="Q58" s="4"/>
      <c r="R58" s="4"/>
      <c r="S58" s="4"/>
      <c r="T58" s="53"/>
      <c r="U58" s="53"/>
      <c r="V58" s="4"/>
      <c r="W58" s="86"/>
      <c r="X58" s="86"/>
      <c r="Y58" s="86"/>
      <c r="Z58" s="86"/>
      <c r="AA58" s="53"/>
      <c r="AB58" s="53"/>
      <c r="AC58" s="53"/>
      <c r="AD58" s="53"/>
      <c r="AE58" s="4"/>
      <c r="AF58" s="4"/>
      <c r="AG58" s="4"/>
      <c r="AH58" s="4"/>
      <c r="AI58" s="4"/>
      <c r="AJ58" s="4"/>
      <c r="AK58" s="4"/>
      <c r="AL58" s="4"/>
      <c r="AM58" s="4"/>
    </row>
    <row r="59" spans="1:39" ht="12.75" x14ac:dyDescent="0.2">
      <c r="A59" s="116"/>
      <c r="B59" s="14" t="s">
        <v>11</v>
      </c>
      <c r="C59" s="104">
        <v>2545</v>
      </c>
      <c r="D59" s="104">
        <v>2481</v>
      </c>
      <c r="E59" s="104">
        <v>2682</v>
      </c>
      <c r="F59" s="104">
        <f>[1]Fabrications!D49</f>
        <v>2889</v>
      </c>
      <c r="G59" s="109">
        <f>[1]Fabrications!G49</f>
        <v>0</v>
      </c>
      <c r="H59" s="9">
        <f t="shared" si="0"/>
        <v>7.718120805369133E-2</v>
      </c>
      <c r="K59"/>
      <c r="L59" s="95"/>
      <c r="M59" s="95"/>
      <c r="N59" s="53"/>
      <c r="O59" s="53"/>
      <c r="P59" s="4"/>
      <c r="Q59" s="4"/>
      <c r="R59" s="4"/>
      <c r="S59" s="4"/>
      <c r="T59" s="53"/>
      <c r="U59" s="53"/>
      <c r="V59" s="4"/>
      <c r="W59" s="86"/>
      <c r="X59" s="86"/>
      <c r="Y59" s="86"/>
      <c r="Z59" s="86"/>
      <c r="AA59" s="53"/>
      <c r="AB59" s="53"/>
      <c r="AC59" s="53"/>
      <c r="AD59" s="53"/>
      <c r="AE59" s="4"/>
      <c r="AF59" s="4"/>
      <c r="AG59" s="4"/>
      <c r="AH59" s="4"/>
      <c r="AI59" s="4"/>
      <c r="AJ59" s="4"/>
      <c r="AK59" s="4"/>
      <c r="AL59" s="4"/>
      <c r="AM59" s="4"/>
    </row>
    <row r="60" spans="1:39" ht="12.75" x14ac:dyDescent="0.2">
      <c r="A60" s="114" t="s">
        <v>20</v>
      </c>
      <c r="B60" s="13" t="s">
        <v>0</v>
      </c>
      <c r="C60" s="104">
        <v>1237</v>
      </c>
      <c r="D60" s="104">
        <v>1260</v>
      </c>
      <c r="E60" s="104">
        <v>1190</v>
      </c>
      <c r="F60" s="104">
        <f>[1]Fabrications!D50</f>
        <v>1256</v>
      </c>
      <c r="G60" s="111">
        <f>[1]Fabrications!G50</f>
        <v>1326</v>
      </c>
      <c r="H60" s="11">
        <f t="shared" si="0"/>
        <v>5.5732484076433053E-2</v>
      </c>
      <c r="K60"/>
      <c r="L60" s="95"/>
      <c r="M60" s="95"/>
      <c r="N60" s="53"/>
      <c r="O60" s="53"/>
      <c r="P60" s="4"/>
      <c r="Q60" s="4"/>
      <c r="R60" s="4"/>
      <c r="S60" s="4"/>
      <c r="T60" s="53"/>
      <c r="U60" s="53"/>
      <c r="V60" s="4"/>
      <c r="W60" s="86"/>
      <c r="X60" s="86"/>
      <c r="Y60" s="86"/>
      <c r="Z60" s="86"/>
      <c r="AA60" s="53"/>
      <c r="AB60" s="53"/>
      <c r="AC60" s="53"/>
      <c r="AD60" s="53"/>
      <c r="AE60" s="4"/>
      <c r="AF60" s="4"/>
      <c r="AG60" s="4"/>
      <c r="AH60" s="4"/>
      <c r="AI60" s="4"/>
      <c r="AJ60" s="4"/>
      <c r="AK60" s="4"/>
      <c r="AL60" s="4"/>
      <c r="AM60" s="4"/>
    </row>
    <row r="61" spans="1:39" ht="12.75" x14ac:dyDescent="0.2">
      <c r="A61" s="114"/>
      <c r="B61" s="2" t="s">
        <v>1</v>
      </c>
      <c r="C61" s="104">
        <v>1159</v>
      </c>
      <c r="D61" s="104">
        <v>1148</v>
      </c>
      <c r="E61" s="104">
        <v>1050</v>
      </c>
      <c r="F61" s="104">
        <f>[1]Fabrications!D51</f>
        <v>841</v>
      </c>
      <c r="G61" s="111">
        <f>[1]Fabrications!G51</f>
        <v>1207</v>
      </c>
      <c r="H61" s="7">
        <f t="shared" si="0"/>
        <v>0.43519619500594531</v>
      </c>
      <c r="K61"/>
      <c r="L61" s="95"/>
      <c r="M61" s="95"/>
      <c r="N61" s="53"/>
      <c r="O61" s="53"/>
      <c r="P61" s="4"/>
      <c r="Q61" s="4"/>
      <c r="R61" s="4"/>
      <c r="S61" s="4"/>
      <c r="T61" s="53"/>
      <c r="U61" s="53"/>
      <c r="V61" s="4"/>
      <c r="W61" s="86"/>
      <c r="X61" s="86"/>
      <c r="Y61" s="86"/>
      <c r="Z61" s="86"/>
      <c r="AA61" s="53"/>
      <c r="AB61" s="53"/>
      <c r="AC61" s="53"/>
      <c r="AD61" s="53"/>
      <c r="AE61" s="4"/>
      <c r="AF61" s="4"/>
      <c r="AG61" s="4"/>
      <c r="AH61" s="4"/>
      <c r="AI61" s="4"/>
      <c r="AJ61" s="4"/>
      <c r="AK61" s="4"/>
      <c r="AL61" s="4"/>
      <c r="AM61" s="4"/>
    </row>
    <row r="62" spans="1:39" ht="12.75" x14ac:dyDescent="0.2">
      <c r="A62" s="114"/>
      <c r="B62" s="2" t="s">
        <v>2</v>
      </c>
      <c r="C62" s="104">
        <v>1134</v>
      </c>
      <c r="D62" s="104">
        <v>1181</v>
      </c>
      <c r="E62" s="104">
        <v>1165</v>
      </c>
      <c r="F62" s="104">
        <f>[1]Fabrications!D52</f>
        <v>947</v>
      </c>
      <c r="G62" s="111">
        <f>[1]Fabrications!G52</f>
        <v>1254</v>
      </c>
      <c r="H62" s="7">
        <f t="shared" si="0"/>
        <v>0.32418162618796198</v>
      </c>
      <c r="K62"/>
      <c r="L62" s="95"/>
      <c r="M62" s="95"/>
      <c r="N62" s="53"/>
      <c r="O62" s="53"/>
      <c r="P62" s="4"/>
      <c r="Q62" s="4"/>
      <c r="R62" s="4"/>
      <c r="S62" s="4"/>
      <c r="T62" s="53"/>
      <c r="U62" s="53"/>
      <c r="V62" s="4"/>
      <c r="W62" s="86"/>
      <c r="X62" s="86"/>
      <c r="Y62" s="86"/>
      <c r="Z62" s="86"/>
      <c r="AA62" s="53"/>
      <c r="AB62" s="53"/>
      <c r="AC62" s="53"/>
      <c r="AD62" s="53"/>
      <c r="AE62" s="4"/>
      <c r="AF62" s="4"/>
      <c r="AG62" s="4"/>
      <c r="AH62" s="4"/>
      <c r="AI62" s="4"/>
      <c r="AJ62" s="4"/>
      <c r="AK62" s="4"/>
      <c r="AL62" s="4"/>
      <c r="AM62" s="4"/>
    </row>
    <row r="63" spans="1:39" ht="12.75" x14ac:dyDescent="0.2">
      <c r="A63" s="114"/>
      <c r="B63" s="2" t="s">
        <v>3</v>
      </c>
      <c r="C63" s="104">
        <v>1141</v>
      </c>
      <c r="D63" s="104">
        <v>1104</v>
      </c>
      <c r="E63" s="104">
        <v>1136</v>
      </c>
      <c r="F63" s="104">
        <f>[1]Fabrications!D53</f>
        <v>1256</v>
      </c>
      <c r="G63" s="111">
        <f>[1]Fabrications!G53</f>
        <v>1129</v>
      </c>
      <c r="H63" s="7">
        <f t="shared" si="0"/>
        <v>-0.10111464968152861</v>
      </c>
      <c r="K63"/>
      <c r="L63" s="95"/>
      <c r="M63" s="95"/>
      <c r="N63" s="53"/>
      <c r="O63" s="53"/>
      <c r="P63" s="4"/>
      <c r="Q63" s="4"/>
      <c r="R63" s="4"/>
      <c r="S63" s="4"/>
      <c r="T63" s="53"/>
      <c r="U63" s="53"/>
      <c r="V63" s="4"/>
      <c r="W63" s="86"/>
      <c r="X63" s="86"/>
      <c r="Y63" s="86"/>
      <c r="Z63" s="86"/>
      <c r="AA63" s="53"/>
      <c r="AB63" s="53"/>
      <c r="AC63" s="53"/>
      <c r="AD63" s="53"/>
      <c r="AE63" s="4"/>
      <c r="AF63" s="4"/>
      <c r="AG63" s="4"/>
      <c r="AH63" s="4"/>
      <c r="AI63" s="4"/>
      <c r="AJ63" s="4"/>
      <c r="AK63" s="4"/>
      <c r="AL63" s="4"/>
      <c r="AM63" s="4"/>
    </row>
    <row r="64" spans="1:39" ht="12.75" x14ac:dyDescent="0.2">
      <c r="A64" s="114"/>
      <c r="B64" s="2" t="s">
        <v>4</v>
      </c>
      <c r="C64" s="104">
        <v>1129</v>
      </c>
      <c r="D64" s="104">
        <v>1163</v>
      </c>
      <c r="E64" s="104">
        <v>1175</v>
      </c>
      <c r="F64" s="104">
        <f>[1]Fabrications!D54</f>
        <v>1198</v>
      </c>
      <c r="G64" s="111">
        <f>[1]Fabrications!G54</f>
        <v>1076</v>
      </c>
      <c r="H64" s="7">
        <f t="shared" si="0"/>
        <v>-0.10183639398998334</v>
      </c>
      <c r="K64"/>
      <c r="L64" s="95"/>
      <c r="M64" s="95"/>
      <c r="N64" s="53"/>
      <c r="O64" s="53"/>
      <c r="P64" s="4"/>
      <c r="Q64" s="4"/>
      <c r="R64" s="4"/>
      <c r="S64" s="4"/>
      <c r="T64" s="53"/>
      <c r="U64" s="53"/>
      <c r="V64" s="4"/>
      <c r="W64" s="86"/>
      <c r="X64" s="86"/>
      <c r="Y64" s="86"/>
      <c r="Z64" s="86"/>
      <c r="AA64" s="53"/>
      <c r="AB64" s="53"/>
      <c r="AC64" s="53"/>
      <c r="AD64" s="53"/>
      <c r="AE64" s="4"/>
      <c r="AF64" s="4"/>
      <c r="AG64" s="4"/>
      <c r="AH64" s="4"/>
      <c r="AI64" s="4"/>
      <c r="AJ64" s="4"/>
      <c r="AK64" s="4"/>
      <c r="AL64" s="4"/>
      <c r="AM64" s="4"/>
    </row>
    <row r="65" spans="1:39" ht="12.75" x14ac:dyDescent="0.2">
      <c r="A65" s="114"/>
      <c r="B65" s="2" t="s">
        <v>5</v>
      </c>
      <c r="C65" s="104">
        <v>1028</v>
      </c>
      <c r="D65" s="104">
        <v>1001</v>
      </c>
      <c r="E65" s="104">
        <v>944</v>
      </c>
      <c r="F65" s="104">
        <f>[1]Fabrications!D55</f>
        <v>1022</v>
      </c>
      <c r="G65" s="111">
        <f>[1]Fabrications!G55</f>
        <v>923</v>
      </c>
      <c r="H65" s="7">
        <f t="shared" si="0"/>
        <v>-9.6868884540117439E-2</v>
      </c>
      <c r="K65"/>
      <c r="L65" s="95"/>
      <c r="M65" s="95"/>
      <c r="N65" s="53"/>
      <c r="O65" s="53"/>
      <c r="P65" s="4"/>
      <c r="Q65" s="4"/>
      <c r="R65" s="4"/>
      <c r="S65" s="4"/>
      <c r="T65" s="53"/>
      <c r="U65" s="53"/>
      <c r="V65" s="4"/>
      <c r="W65" s="86"/>
      <c r="X65" s="86"/>
      <c r="Y65" s="86"/>
      <c r="Z65" s="86"/>
      <c r="AA65" s="53"/>
      <c r="AB65" s="53"/>
      <c r="AC65" s="53"/>
      <c r="AD65" s="53"/>
      <c r="AE65" s="4"/>
      <c r="AF65" s="4"/>
      <c r="AG65" s="4"/>
      <c r="AH65" s="4"/>
      <c r="AI65" s="4"/>
      <c r="AJ65" s="4"/>
      <c r="AK65" s="4"/>
      <c r="AL65" s="4"/>
      <c r="AM65" s="4"/>
    </row>
    <row r="66" spans="1:39" ht="12.75" x14ac:dyDescent="0.2">
      <c r="A66" s="114"/>
      <c r="B66" s="2" t="s">
        <v>6</v>
      </c>
      <c r="C66" s="104">
        <v>1018</v>
      </c>
      <c r="D66" s="104">
        <v>1050</v>
      </c>
      <c r="E66" s="104">
        <v>1015</v>
      </c>
      <c r="F66" s="104">
        <f>[1]Fabrications!D56</f>
        <v>1079</v>
      </c>
      <c r="G66" s="108">
        <f>[1]Fabrications!G56</f>
        <v>0</v>
      </c>
      <c r="H66" s="7">
        <f t="shared" si="0"/>
        <v>6.3054187192118194E-2</v>
      </c>
      <c r="K66"/>
      <c r="L66" s="95"/>
      <c r="M66" s="95"/>
      <c r="N66" s="53"/>
      <c r="O66" s="53"/>
      <c r="P66" s="4"/>
      <c r="Q66" s="4"/>
      <c r="R66" s="4"/>
      <c r="S66" s="4"/>
      <c r="T66" s="53"/>
      <c r="U66" s="53"/>
      <c r="V66" s="4"/>
      <c r="W66" s="86"/>
      <c r="X66" s="86"/>
      <c r="Y66" s="86"/>
      <c r="Z66" s="86"/>
      <c r="AA66" s="53"/>
      <c r="AB66" s="53"/>
      <c r="AC66" s="53"/>
      <c r="AD66" s="53"/>
      <c r="AE66" s="4"/>
      <c r="AF66" s="4"/>
      <c r="AG66" s="4"/>
      <c r="AH66" s="4"/>
      <c r="AI66" s="4"/>
      <c r="AJ66" s="4"/>
      <c r="AK66" s="4"/>
      <c r="AL66" s="4"/>
      <c r="AM66" s="4"/>
    </row>
    <row r="67" spans="1:39" ht="12.75" customHeight="1" x14ac:dyDescent="0.2">
      <c r="A67" s="114"/>
      <c r="B67" s="2" t="s">
        <v>7</v>
      </c>
      <c r="C67" s="104">
        <v>1010</v>
      </c>
      <c r="D67" s="104">
        <v>1084</v>
      </c>
      <c r="E67" s="104">
        <v>1033</v>
      </c>
      <c r="F67" s="104">
        <f>[1]Fabrications!D57</f>
        <v>1100</v>
      </c>
      <c r="G67" s="108">
        <f>[1]Fabrications!G57</f>
        <v>0</v>
      </c>
      <c r="H67" s="7">
        <f t="shared" si="0"/>
        <v>6.4859632139399714E-2</v>
      </c>
      <c r="K67"/>
      <c r="L67" s="95"/>
      <c r="M67" s="95"/>
      <c r="N67" s="53"/>
      <c r="O67" s="53"/>
      <c r="P67" s="4"/>
      <c r="Q67" s="4"/>
      <c r="R67" s="4"/>
      <c r="S67" s="4"/>
      <c r="T67" s="53"/>
      <c r="U67" s="53"/>
      <c r="V67" s="4"/>
      <c r="W67" s="86"/>
      <c r="X67" s="86"/>
      <c r="Y67" s="86"/>
      <c r="Z67" s="86"/>
      <c r="AA67" s="53"/>
      <c r="AB67" s="53"/>
      <c r="AC67" s="53"/>
      <c r="AD67" s="53"/>
      <c r="AE67" s="4"/>
      <c r="AF67" s="4"/>
      <c r="AG67" s="4"/>
      <c r="AH67" s="4"/>
      <c r="AI67" s="4"/>
      <c r="AJ67" s="4"/>
      <c r="AK67" s="4"/>
      <c r="AL67" s="4"/>
      <c r="AM67" s="4"/>
    </row>
    <row r="68" spans="1:39" ht="12.75" x14ac:dyDescent="0.2">
      <c r="A68" s="114"/>
      <c r="B68" s="2" t="s">
        <v>8</v>
      </c>
      <c r="C68" s="104">
        <v>1068</v>
      </c>
      <c r="D68" s="104">
        <v>1132</v>
      </c>
      <c r="E68" s="104">
        <v>1041</v>
      </c>
      <c r="F68" s="104">
        <f>[1]Fabrications!D58</f>
        <v>1163</v>
      </c>
      <c r="G68" s="108">
        <f>[1]Fabrications!G58</f>
        <v>0</v>
      </c>
      <c r="H68" s="7">
        <f t="shared" si="0"/>
        <v>0.11719500480307388</v>
      </c>
      <c r="K68"/>
      <c r="L68" s="95"/>
      <c r="M68" s="95"/>
      <c r="N68" s="53"/>
      <c r="O68" s="53"/>
      <c r="P68" s="4"/>
      <c r="Q68" s="4"/>
      <c r="R68" s="4"/>
      <c r="S68" s="4"/>
      <c r="T68" s="53"/>
      <c r="U68" s="53"/>
      <c r="V68" s="4"/>
      <c r="W68" s="86"/>
      <c r="X68" s="86"/>
      <c r="Y68" s="86"/>
      <c r="Z68" s="86"/>
      <c r="AA68" s="53"/>
      <c r="AB68" s="53"/>
      <c r="AC68" s="53"/>
      <c r="AD68" s="53"/>
      <c r="AE68" s="4"/>
      <c r="AF68" s="4"/>
      <c r="AG68" s="4"/>
      <c r="AH68" s="4"/>
      <c r="AI68" s="4"/>
      <c r="AJ68" s="4"/>
      <c r="AK68" s="4"/>
      <c r="AL68" s="4"/>
      <c r="AM68" s="4"/>
    </row>
    <row r="69" spans="1:39" ht="12.75" x14ac:dyDescent="0.2">
      <c r="A69" s="114"/>
      <c r="B69" s="2" t="s">
        <v>9</v>
      </c>
      <c r="C69" s="104">
        <v>1193</v>
      </c>
      <c r="D69" s="104">
        <v>1270</v>
      </c>
      <c r="E69" s="104">
        <v>1154</v>
      </c>
      <c r="F69" s="104">
        <f>[1]Fabrications!D59</f>
        <v>1331</v>
      </c>
      <c r="G69" s="108">
        <f>[1]Fabrications!G59</f>
        <v>0</v>
      </c>
      <c r="H69" s="7">
        <f t="shared" si="0"/>
        <v>0.15337954939341425</v>
      </c>
      <c r="K69"/>
      <c r="L69" s="95"/>
      <c r="M69" s="95"/>
      <c r="N69" s="53"/>
      <c r="O69" s="53"/>
      <c r="P69" s="4"/>
      <c r="Q69" s="4"/>
      <c r="R69" s="4"/>
      <c r="S69" s="4"/>
      <c r="T69" s="53"/>
      <c r="U69" s="53"/>
      <c r="V69" s="4"/>
      <c r="W69" s="86"/>
      <c r="X69" s="86"/>
      <c r="Y69" s="86"/>
      <c r="Z69" s="86"/>
      <c r="AA69" s="53"/>
      <c r="AB69" s="53"/>
      <c r="AC69" s="53"/>
      <c r="AD69" s="53"/>
      <c r="AE69" s="4"/>
      <c r="AF69" s="4"/>
      <c r="AG69" s="4"/>
      <c r="AH69" s="4"/>
      <c r="AI69" s="4"/>
      <c r="AJ69" s="4"/>
      <c r="AK69" s="4"/>
      <c r="AL69" s="4"/>
      <c r="AM69" s="4"/>
    </row>
    <row r="70" spans="1:39" ht="12.75" x14ac:dyDescent="0.2">
      <c r="A70" s="114"/>
      <c r="B70" s="2" t="s">
        <v>10</v>
      </c>
      <c r="C70" s="104">
        <v>1198</v>
      </c>
      <c r="D70" s="104">
        <v>1161</v>
      </c>
      <c r="E70" s="104">
        <v>1135</v>
      </c>
      <c r="F70" s="104">
        <f>[1]Fabrications!D60</f>
        <v>1235</v>
      </c>
      <c r="G70" s="108">
        <f>[1]Fabrications!G60</f>
        <v>0</v>
      </c>
      <c r="H70" s="7">
        <f t="shared" si="0"/>
        <v>8.8105726872246715E-2</v>
      </c>
      <c r="K70"/>
      <c r="L70" s="95"/>
      <c r="M70" s="95"/>
      <c r="N70" s="53"/>
      <c r="O70" s="53"/>
      <c r="P70" s="4"/>
      <c r="Q70" s="4"/>
      <c r="R70" s="4"/>
      <c r="S70" s="4"/>
      <c r="T70" s="53"/>
      <c r="U70" s="53"/>
      <c r="V70" s="4"/>
      <c r="W70" s="86"/>
      <c r="X70" s="86"/>
      <c r="Y70" s="86"/>
      <c r="Z70" s="86"/>
      <c r="AA70" s="53"/>
      <c r="AB70" s="53"/>
      <c r="AC70" s="53"/>
      <c r="AD70" s="53"/>
      <c r="AE70" s="4"/>
      <c r="AF70" s="4"/>
      <c r="AG70" s="4"/>
      <c r="AH70" s="4"/>
      <c r="AI70" s="4"/>
      <c r="AJ70" s="4"/>
      <c r="AK70" s="4"/>
      <c r="AL70" s="4"/>
      <c r="AM70" s="4"/>
    </row>
    <row r="71" spans="1:39" ht="12.75" x14ac:dyDescent="0.2">
      <c r="A71" s="114"/>
      <c r="B71" s="14" t="s">
        <v>11</v>
      </c>
      <c r="C71" s="104">
        <v>1187</v>
      </c>
      <c r="D71" s="104">
        <v>1115</v>
      </c>
      <c r="E71" s="104">
        <v>1184</v>
      </c>
      <c r="F71" s="104">
        <f>[1]Fabrications!D61</f>
        <v>1313</v>
      </c>
      <c r="G71" s="109">
        <f>[1]Fabrications!G61</f>
        <v>0</v>
      </c>
      <c r="H71" s="9">
        <f t="shared" si="0"/>
        <v>0.10895270270270263</v>
      </c>
      <c r="K71"/>
      <c r="L71" s="95"/>
      <c r="M71" s="95"/>
      <c r="N71" s="53"/>
      <c r="O71" s="53"/>
      <c r="P71" s="4"/>
      <c r="Q71" s="4"/>
      <c r="R71" s="4"/>
      <c r="S71" s="4"/>
      <c r="T71" s="53"/>
      <c r="U71" s="53"/>
      <c r="V71" s="4"/>
      <c r="W71" s="86"/>
      <c r="X71" s="86"/>
      <c r="Y71" s="86"/>
      <c r="Z71" s="86"/>
      <c r="AA71" s="53"/>
      <c r="AB71" s="53"/>
      <c r="AC71" s="53"/>
      <c r="AD71" s="53"/>
      <c r="AE71" s="4"/>
      <c r="AF71" s="4"/>
      <c r="AG71" s="4"/>
      <c r="AH71" s="4"/>
      <c r="AI71" s="4"/>
      <c r="AJ71" s="4"/>
      <c r="AK71" s="4"/>
      <c r="AL71" s="4"/>
      <c r="AM71" s="4"/>
    </row>
    <row r="72" spans="1:39" ht="12.75" x14ac:dyDescent="0.2">
      <c r="A72" s="114" t="s">
        <v>21</v>
      </c>
      <c r="B72" s="13" t="s">
        <v>0</v>
      </c>
      <c r="C72" s="104">
        <v>1202</v>
      </c>
      <c r="D72" s="104">
        <v>953</v>
      </c>
      <c r="E72" s="104">
        <v>981</v>
      </c>
      <c r="F72" s="104">
        <f>[1]Fabrications!D62</f>
        <v>1021</v>
      </c>
      <c r="G72" s="111">
        <f>[1]Fabrications!G62</f>
        <v>1098</v>
      </c>
      <c r="H72" s="11">
        <f t="shared" si="0"/>
        <v>7.5416258570029315E-2</v>
      </c>
      <c r="K72"/>
      <c r="L72" s="95"/>
      <c r="M72" s="95"/>
      <c r="N72" s="53"/>
      <c r="O72" s="53"/>
      <c r="P72" s="4"/>
      <c r="Q72" s="4"/>
      <c r="R72" s="4"/>
      <c r="S72" s="4"/>
      <c r="T72" s="53"/>
      <c r="U72" s="53"/>
      <c r="V72" s="4"/>
      <c r="W72" s="86"/>
      <c r="X72" s="86"/>
      <c r="Y72" s="86"/>
      <c r="Z72" s="86"/>
      <c r="AA72" s="53"/>
      <c r="AB72" s="53"/>
      <c r="AC72" s="53"/>
      <c r="AD72" s="53"/>
      <c r="AE72" s="4"/>
      <c r="AF72" s="4"/>
      <c r="AG72" s="4"/>
      <c r="AH72" s="4"/>
      <c r="AI72" s="4"/>
      <c r="AJ72" s="4"/>
      <c r="AK72" s="4"/>
      <c r="AL72" s="4"/>
      <c r="AM72" s="4"/>
    </row>
    <row r="73" spans="1:39" ht="12.75" x14ac:dyDescent="0.2">
      <c r="A73" s="114"/>
      <c r="B73" s="2" t="s">
        <v>1</v>
      </c>
      <c r="C73" s="104">
        <v>1185</v>
      </c>
      <c r="D73" s="104">
        <v>913</v>
      </c>
      <c r="E73" s="104">
        <v>912</v>
      </c>
      <c r="F73" s="104">
        <f>[1]Fabrications!D63</f>
        <v>1195</v>
      </c>
      <c r="G73" s="111">
        <f>[1]Fabrications!G63</f>
        <v>1136</v>
      </c>
      <c r="H73" s="7">
        <f t="shared" si="0"/>
        <v>-4.93723849372385E-2</v>
      </c>
      <c r="K73"/>
      <c r="L73" s="95"/>
      <c r="M73" s="95"/>
      <c r="N73" s="53"/>
      <c r="O73" s="53"/>
      <c r="P73" s="4"/>
      <c r="Q73" s="4"/>
      <c r="R73" s="4"/>
      <c r="S73" s="4"/>
      <c r="T73" s="53"/>
      <c r="U73" s="53"/>
      <c r="V73" s="4"/>
      <c r="W73" s="86"/>
      <c r="X73" s="86"/>
      <c r="Y73" s="86"/>
      <c r="Z73" s="86"/>
      <c r="AA73" s="53"/>
      <c r="AB73" s="53"/>
      <c r="AC73" s="53"/>
      <c r="AD73" s="53"/>
      <c r="AE73" s="4"/>
      <c r="AF73" s="4"/>
      <c r="AG73" s="4"/>
      <c r="AH73" s="4"/>
      <c r="AI73" s="4"/>
      <c r="AJ73" s="4"/>
      <c r="AK73" s="4"/>
      <c r="AL73" s="4"/>
      <c r="AM73" s="4"/>
    </row>
    <row r="74" spans="1:39" ht="12.75" x14ac:dyDescent="0.2">
      <c r="A74" s="114"/>
      <c r="B74" s="2" t="s">
        <v>2</v>
      </c>
      <c r="C74" s="104">
        <v>1461</v>
      </c>
      <c r="D74" s="104">
        <v>1379</v>
      </c>
      <c r="E74" s="104">
        <v>1295</v>
      </c>
      <c r="F74" s="104">
        <f>[1]Fabrications!D64</f>
        <v>1431</v>
      </c>
      <c r="G74" s="111">
        <f>[1]Fabrications!G64</f>
        <v>1518</v>
      </c>
      <c r="H74" s="7">
        <f t="shared" si="0"/>
        <v>6.079664570230614E-2</v>
      </c>
      <c r="K74"/>
      <c r="L74" s="95"/>
      <c r="M74" s="95"/>
      <c r="N74" s="53"/>
      <c r="O74" s="53"/>
      <c r="P74" s="4"/>
      <c r="Q74" s="4"/>
      <c r="R74" s="4"/>
      <c r="S74" s="4"/>
      <c r="T74" s="53"/>
      <c r="U74" s="53"/>
      <c r="V74" s="4"/>
      <c r="W74" s="86"/>
      <c r="X74" s="86"/>
      <c r="Y74" s="86"/>
      <c r="Z74" s="86"/>
      <c r="AA74" s="53"/>
      <c r="AB74" s="53"/>
      <c r="AC74" s="53"/>
      <c r="AD74" s="53"/>
      <c r="AE74" s="4"/>
      <c r="AF74" s="4"/>
      <c r="AG74" s="4"/>
      <c r="AH74" s="4"/>
      <c r="AI74" s="4"/>
      <c r="AJ74" s="4"/>
      <c r="AK74" s="4"/>
      <c r="AL74" s="4"/>
      <c r="AM74" s="4"/>
    </row>
    <row r="75" spans="1:39" ht="12.75" x14ac:dyDescent="0.2">
      <c r="A75" s="114"/>
      <c r="B75" s="2" t="s">
        <v>3</v>
      </c>
      <c r="C75" s="104">
        <v>1405</v>
      </c>
      <c r="D75" s="104">
        <v>1460</v>
      </c>
      <c r="E75" s="104">
        <v>1407</v>
      </c>
      <c r="F75" s="104">
        <f>[1]Fabrications!D65</f>
        <v>1376</v>
      </c>
      <c r="G75" s="111">
        <f>[1]Fabrications!G65</f>
        <v>1545</v>
      </c>
      <c r="H75" s="7">
        <f t="shared" si="0"/>
        <v>0.12281976744186052</v>
      </c>
      <c r="K75"/>
      <c r="L75" s="95"/>
      <c r="M75" s="95"/>
      <c r="N75" s="53"/>
      <c r="O75" s="53"/>
      <c r="P75" s="4"/>
      <c r="Q75" s="4"/>
      <c r="R75" s="4"/>
      <c r="S75" s="4"/>
      <c r="T75" s="53"/>
      <c r="U75" s="53"/>
      <c r="V75" s="4"/>
      <c r="W75" s="86"/>
      <c r="X75" s="86"/>
      <c r="Y75" s="86"/>
      <c r="Z75" s="86"/>
      <c r="AA75" s="53"/>
      <c r="AB75" s="53"/>
      <c r="AC75" s="53"/>
      <c r="AD75" s="53"/>
      <c r="AE75" s="4"/>
      <c r="AF75" s="4"/>
      <c r="AG75" s="4"/>
      <c r="AH75" s="4"/>
      <c r="AI75" s="4"/>
      <c r="AJ75" s="4"/>
      <c r="AK75" s="4"/>
      <c r="AL75" s="4"/>
      <c r="AM75" s="4"/>
    </row>
    <row r="76" spans="1:39" ht="12.75" x14ac:dyDescent="0.2">
      <c r="A76" s="114"/>
      <c r="B76" s="2" t="s">
        <v>4</v>
      </c>
      <c r="C76" s="104">
        <v>1528</v>
      </c>
      <c r="D76" s="104">
        <v>1498</v>
      </c>
      <c r="E76" s="104">
        <v>1426</v>
      </c>
      <c r="F76" s="104">
        <f>[1]Fabrications!D66</f>
        <v>1478</v>
      </c>
      <c r="G76" s="111">
        <f>[1]Fabrications!G66</f>
        <v>1416</v>
      </c>
      <c r="H76" s="7">
        <f t="shared" si="0"/>
        <v>-4.1948579161028454E-2</v>
      </c>
      <c r="K76"/>
      <c r="L76" s="95"/>
      <c r="M76" s="95"/>
      <c r="N76" s="53"/>
      <c r="O76" s="53"/>
      <c r="P76" s="4"/>
      <c r="Q76" s="4"/>
      <c r="R76" s="4"/>
      <c r="S76" s="4"/>
      <c r="T76" s="53"/>
      <c r="U76" s="53"/>
      <c r="V76" s="4"/>
      <c r="W76" s="86"/>
      <c r="X76" s="86"/>
      <c r="Y76" s="86"/>
      <c r="Z76" s="86"/>
      <c r="AA76" s="53"/>
      <c r="AB76" s="53"/>
      <c r="AC76" s="53"/>
      <c r="AD76" s="53"/>
      <c r="AE76" s="4"/>
      <c r="AF76" s="4"/>
      <c r="AG76" s="4"/>
      <c r="AH76" s="4"/>
      <c r="AI76" s="4"/>
      <c r="AJ76" s="4"/>
      <c r="AK76" s="4"/>
      <c r="AL76" s="4"/>
      <c r="AM76" s="4"/>
    </row>
    <row r="77" spans="1:39" ht="12.75" x14ac:dyDescent="0.2">
      <c r="A77" s="114"/>
      <c r="B77" s="2" t="s">
        <v>5</v>
      </c>
      <c r="C77" s="104">
        <v>1293</v>
      </c>
      <c r="D77" s="104">
        <v>1454</v>
      </c>
      <c r="E77" s="104">
        <v>1259</v>
      </c>
      <c r="F77" s="104">
        <f>[1]Fabrications!D67</f>
        <v>1395</v>
      </c>
      <c r="G77" s="111">
        <f>[1]Fabrications!G67</f>
        <v>1344</v>
      </c>
      <c r="H77" s="7">
        <f t="shared" ref="H77:H140" si="1">IF(G77=0,F77/E77-1,G77/F77-1)</f>
        <v>-3.6559139784946182E-2</v>
      </c>
      <c r="K77"/>
      <c r="L77" s="95"/>
      <c r="M77" s="95"/>
      <c r="N77" s="53"/>
      <c r="O77" s="53"/>
      <c r="P77" s="4"/>
      <c r="Q77" s="4"/>
      <c r="R77" s="4"/>
      <c r="S77" s="4"/>
      <c r="T77" s="53"/>
      <c r="U77" s="53"/>
      <c r="V77" s="4"/>
      <c r="W77" s="86"/>
      <c r="X77" s="86"/>
      <c r="Y77" s="86"/>
      <c r="Z77" s="86"/>
      <c r="AA77" s="53"/>
      <c r="AB77" s="53"/>
      <c r="AC77" s="53"/>
      <c r="AD77" s="53"/>
      <c r="AE77" s="4"/>
      <c r="AF77" s="4"/>
      <c r="AG77" s="4"/>
      <c r="AH77" s="4"/>
      <c r="AI77" s="4"/>
      <c r="AJ77" s="4"/>
      <c r="AK77" s="4"/>
      <c r="AL77" s="4"/>
      <c r="AM77" s="4"/>
    </row>
    <row r="78" spans="1:39" ht="12.75" x14ac:dyDescent="0.2">
      <c r="A78" s="114"/>
      <c r="B78" s="2" t="s">
        <v>6</v>
      </c>
      <c r="C78" s="104">
        <v>1283</v>
      </c>
      <c r="D78" s="104">
        <v>1289</v>
      </c>
      <c r="E78" s="104">
        <v>1204</v>
      </c>
      <c r="F78" s="104">
        <f>[1]Fabrications!D68</f>
        <v>1163</v>
      </c>
      <c r="G78" s="108">
        <f>[1]Fabrications!G68</f>
        <v>0</v>
      </c>
      <c r="H78" s="7">
        <f t="shared" si="1"/>
        <v>-3.4053156146179431E-2</v>
      </c>
      <c r="K78"/>
      <c r="L78" s="95"/>
      <c r="M78" s="95"/>
      <c r="N78" s="53"/>
      <c r="O78" s="53"/>
      <c r="P78" s="4"/>
      <c r="Q78" s="4"/>
      <c r="R78" s="4"/>
      <c r="S78" s="4"/>
      <c r="T78" s="53"/>
      <c r="U78" s="53"/>
      <c r="V78" s="4"/>
      <c r="W78" s="86"/>
      <c r="X78" s="86"/>
      <c r="Y78" s="86"/>
      <c r="Z78" s="86"/>
      <c r="AA78" s="53"/>
      <c r="AB78" s="53"/>
      <c r="AC78" s="53"/>
      <c r="AD78" s="53"/>
      <c r="AE78" s="4"/>
      <c r="AF78" s="4"/>
      <c r="AG78" s="4"/>
      <c r="AH78" s="4"/>
      <c r="AI78" s="4"/>
      <c r="AJ78" s="4"/>
      <c r="AK78" s="4"/>
      <c r="AL78" s="4"/>
      <c r="AM78" s="4"/>
    </row>
    <row r="79" spans="1:39" ht="12.75" x14ac:dyDescent="0.2">
      <c r="A79" s="114"/>
      <c r="B79" s="2" t="s">
        <v>7</v>
      </c>
      <c r="C79" s="104">
        <v>1389</v>
      </c>
      <c r="D79" s="104">
        <v>1239</v>
      </c>
      <c r="E79" s="104">
        <v>1266</v>
      </c>
      <c r="F79" s="104">
        <f>[1]Fabrications!D69</f>
        <v>1196</v>
      </c>
      <c r="G79" s="108">
        <f>[1]Fabrications!G69</f>
        <v>0</v>
      </c>
      <c r="H79" s="7">
        <f t="shared" si="1"/>
        <v>-5.5292259083728257E-2</v>
      </c>
      <c r="K79"/>
      <c r="L79" s="95"/>
      <c r="M79" s="95"/>
      <c r="N79" s="53"/>
      <c r="O79" s="53"/>
      <c r="P79" s="4"/>
      <c r="Q79" s="4"/>
      <c r="R79" s="4"/>
      <c r="S79" s="4"/>
      <c r="T79" s="53"/>
      <c r="U79" s="53"/>
      <c r="V79" s="4"/>
      <c r="W79" s="86"/>
      <c r="X79" s="86"/>
      <c r="Y79" s="86"/>
      <c r="Z79" s="86"/>
      <c r="AA79" s="53"/>
      <c r="AB79" s="53"/>
      <c r="AC79" s="53"/>
      <c r="AD79" s="53"/>
      <c r="AE79" s="4"/>
      <c r="AF79" s="4"/>
      <c r="AG79" s="4"/>
      <c r="AH79" s="4"/>
      <c r="AI79" s="4"/>
      <c r="AJ79" s="4"/>
      <c r="AK79" s="4"/>
      <c r="AL79" s="4"/>
      <c r="AM79" s="4"/>
    </row>
    <row r="80" spans="1:39" ht="12.75" x14ac:dyDescent="0.2">
      <c r="A80" s="114"/>
      <c r="B80" s="2" t="s">
        <v>8</v>
      </c>
      <c r="C80" s="104">
        <v>1147</v>
      </c>
      <c r="D80" s="104">
        <v>1175</v>
      </c>
      <c r="E80" s="104">
        <v>1204</v>
      </c>
      <c r="F80" s="104">
        <f>[1]Fabrications!D70</f>
        <v>1267</v>
      </c>
      <c r="G80" s="108">
        <f>[1]Fabrications!G70</f>
        <v>0</v>
      </c>
      <c r="H80" s="7">
        <f t="shared" si="1"/>
        <v>5.232558139534893E-2</v>
      </c>
      <c r="K80"/>
      <c r="L80" s="95"/>
      <c r="M80" s="95"/>
      <c r="N80" s="53"/>
      <c r="O80" s="53"/>
      <c r="P80" s="4"/>
      <c r="Q80" s="4"/>
      <c r="R80" s="4"/>
      <c r="S80" s="4"/>
      <c r="T80" s="53"/>
      <c r="U80" s="53"/>
      <c r="V80" s="4"/>
      <c r="W80" s="86"/>
      <c r="X80" s="86"/>
      <c r="Y80" s="86"/>
      <c r="Z80" s="86"/>
      <c r="AA80" s="53"/>
      <c r="AB80" s="53"/>
      <c r="AC80" s="53"/>
      <c r="AD80" s="53"/>
      <c r="AE80" s="4"/>
      <c r="AF80" s="4"/>
      <c r="AG80" s="4"/>
      <c r="AH80" s="4"/>
      <c r="AI80" s="4"/>
      <c r="AJ80" s="4"/>
      <c r="AK80" s="4"/>
      <c r="AL80" s="4"/>
      <c r="AM80" s="4"/>
    </row>
    <row r="81" spans="1:39" ht="12.75" x14ac:dyDescent="0.2">
      <c r="A81" s="114"/>
      <c r="B81" s="2" t="s">
        <v>9</v>
      </c>
      <c r="C81" s="104">
        <v>1206</v>
      </c>
      <c r="D81" s="104">
        <v>1127</v>
      </c>
      <c r="E81" s="104">
        <v>1159</v>
      </c>
      <c r="F81" s="104">
        <f>[1]Fabrications!D71</f>
        <v>1282</v>
      </c>
      <c r="G81" s="108">
        <f>[1]Fabrications!G71</f>
        <v>0</v>
      </c>
      <c r="H81" s="7">
        <f t="shared" si="1"/>
        <v>0.1061259706643658</v>
      </c>
      <c r="K81"/>
      <c r="L81" s="95"/>
      <c r="M81" s="95"/>
      <c r="N81" s="53"/>
      <c r="O81" s="53"/>
      <c r="P81" s="4"/>
      <c r="Q81" s="4"/>
      <c r="R81" s="4"/>
      <c r="S81" s="4"/>
      <c r="T81" s="53"/>
      <c r="U81" s="53"/>
      <c r="V81" s="4"/>
      <c r="W81" s="86"/>
      <c r="X81" s="86"/>
      <c r="Y81" s="86"/>
      <c r="Z81" s="86"/>
      <c r="AA81" s="53"/>
      <c r="AB81" s="53"/>
      <c r="AC81" s="53"/>
      <c r="AD81" s="53"/>
      <c r="AE81" s="4"/>
      <c r="AF81" s="4"/>
      <c r="AG81" s="4"/>
      <c r="AH81" s="4"/>
      <c r="AI81" s="4"/>
      <c r="AJ81" s="4"/>
      <c r="AK81" s="4"/>
      <c r="AL81" s="4"/>
      <c r="AM81" s="4"/>
    </row>
    <row r="82" spans="1:39" ht="12.75" x14ac:dyDescent="0.2">
      <c r="A82" s="114"/>
      <c r="B82" s="2" t="s">
        <v>10</v>
      </c>
      <c r="C82" s="104">
        <v>1306</v>
      </c>
      <c r="D82" s="104">
        <v>985</v>
      </c>
      <c r="E82" s="104">
        <v>1266</v>
      </c>
      <c r="F82" s="104">
        <f>[1]Fabrications!D72</f>
        <v>1279</v>
      </c>
      <c r="G82" s="108">
        <f>[1]Fabrications!G72</f>
        <v>0</v>
      </c>
      <c r="H82" s="7">
        <f t="shared" si="1"/>
        <v>1.0268562401263726E-2</v>
      </c>
      <c r="K82"/>
      <c r="L82" s="95"/>
      <c r="M82" s="95"/>
      <c r="N82" s="53"/>
      <c r="O82" s="53"/>
      <c r="P82" s="4"/>
      <c r="Q82" s="4"/>
      <c r="R82" s="4"/>
      <c r="S82" s="4"/>
      <c r="T82" s="53"/>
      <c r="U82" s="53"/>
      <c r="V82" s="4"/>
      <c r="W82" s="86"/>
      <c r="X82" s="86"/>
      <c r="Y82" s="86"/>
      <c r="Z82" s="86"/>
      <c r="AA82" s="53"/>
      <c r="AB82" s="53"/>
      <c r="AC82" s="53"/>
      <c r="AD82" s="53"/>
      <c r="AE82" s="4"/>
      <c r="AF82" s="4"/>
      <c r="AG82" s="4"/>
      <c r="AH82" s="4"/>
      <c r="AI82" s="4"/>
      <c r="AJ82" s="4"/>
      <c r="AK82" s="4"/>
      <c r="AL82" s="4"/>
      <c r="AM82" s="4"/>
    </row>
    <row r="83" spans="1:39" ht="12.75" x14ac:dyDescent="0.2">
      <c r="A83" s="114"/>
      <c r="B83" s="14" t="s">
        <v>11</v>
      </c>
      <c r="C83" s="104">
        <v>1150</v>
      </c>
      <c r="D83" s="104">
        <v>1096</v>
      </c>
      <c r="E83" s="104">
        <v>1221</v>
      </c>
      <c r="F83" s="104">
        <f>[1]Fabrications!D73</f>
        <v>1325</v>
      </c>
      <c r="G83" s="109">
        <f>[1]Fabrications!G73</f>
        <v>0</v>
      </c>
      <c r="H83" s="9">
        <f t="shared" si="1"/>
        <v>8.5176085176085214E-2</v>
      </c>
      <c r="K83"/>
      <c r="L83" s="95"/>
      <c r="M83" s="95"/>
      <c r="N83" s="53"/>
      <c r="O83" s="53"/>
      <c r="P83" s="4"/>
      <c r="Q83" s="4"/>
      <c r="R83" s="4"/>
      <c r="S83" s="4"/>
      <c r="T83" s="53"/>
      <c r="U83" s="53"/>
      <c r="V83" s="4"/>
      <c r="W83" s="86"/>
      <c r="X83" s="86"/>
      <c r="Y83" s="86"/>
      <c r="Z83" s="86"/>
      <c r="AA83" s="53"/>
      <c r="AB83" s="53"/>
      <c r="AC83" s="53"/>
      <c r="AD83" s="53"/>
      <c r="AE83" s="4"/>
      <c r="AF83" s="4"/>
      <c r="AG83" s="4"/>
      <c r="AH83" s="4"/>
      <c r="AI83" s="4"/>
      <c r="AJ83" s="4"/>
      <c r="AK83" s="4"/>
      <c r="AL83" s="4"/>
      <c r="AM83" s="4"/>
    </row>
    <row r="84" spans="1:39" ht="12.75" x14ac:dyDescent="0.2">
      <c r="A84" s="116" t="s">
        <v>33</v>
      </c>
      <c r="B84" s="13" t="s">
        <v>0</v>
      </c>
      <c r="C84" s="104">
        <v>2448</v>
      </c>
      <c r="D84" s="104">
        <v>2465</v>
      </c>
      <c r="E84" s="104">
        <v>2467</v>
      </c>
      <c r="F84" s="104">
        <f>[1]Fabrications!D74</f>
        <v>2606</v>
      </c>
      <c r="G84" s="111">
        <f>[1]Fabrications!G74</f>
        <v>2679</v>
      </c>
      <c r="H84" s="11">
        <f t="shared" si="1"/>
        <v>2.8012279355333902E-2</v>
      </c>
      <c r="K84"/>
      <c r="L84" s="95"/>
      <c r="M84" s="95"/>
      <c r="N84" s="53"/>
      <c r="O84" s="53"/>
      <c r="P84" s="4"/>
      <c r="Q84" s="4"/>
      <c r="R84" s="4"/>
      <c r="S84" s="4"/>
      <c r="T84" s="53"/>
      <c r="U84" s="53"/>
      <c r="V84" s="4"/>
      <c r="W84" s="86"/>
      <c r="X84" s="86"/>
      <c r="Y84" s="86"/>
      <c r="Z84" s="86"/>
      <c r="AA84" s="53"/>
      <c r="AB84" s="53"/>
      <c r="AC84" s="53"/>
      <c r="AD84" s="53"/>
      <c r="AE84" s="4"/>
      <c r="AF84" s="4"/>
      <c r="AG84" s="4"/>
      <c r="AH84" s="4"/>
      <c r="AI84" s="4"/>
      <c r="AJ84" s="4"/>
      <c r="AK84" s="4"/>
      <c r="AL84" s="4"/>
      <c r="AM84" s="4"/>
    </row>
    <row r="85" spans="1:39" ht="12.75" x14ac:dyDescent="0.2">
      <c r="A85" s="116"/>
      <c r="B85" s="2" t="s">
        <v>1</v>
      </c>
      <c r="C85" s="104">
        <v>1853</v>
      </c>
      <c r="D85" s="104">
        <v>1810</v>
      </c>
      <c r="E85" s="104">
        <v>1813</v>
      </c>
      <c r="F85" s="104">
        <f>[1]Fabrications!D75</f>
        <v>1912</v>
      </c>
      <c r="G85" s="111">
        <f>[1]Fabrications!G75</f>
        <v>2020</v>
      </c>
      <c r="H85" s="7">
        <f t="shared" si="1"/>
        <v>5.6485355648535629E-2</v>
      </c>
      <c r="K85"/>
      <c r="L85" s="95"/>
      <c r="M85" s="95"/>
      <c r="N85" s="53"/>
      <c r="O85" s="53"/>
      <c r="P85" s="4"/>
      <c r="Q85" s="4"/>
      <c r="R85" s="4"/>
      <c r="S85" s="4"/>
      <c r="T85" s="53"/>
      <c r="U85" s="53"/>
      <c r="V85" s="4"/>
      <c r="W85" s="86"/>
      <c r="X85" s="86"/>
      <c r="Y85" s="86"/>
      <c r="Z85" s="86"/>
      <c r="AA85" s="53"/>
      <c r="AB85" s="53"/>
      <c r="AC85" s="53"/>
      <c r="AD85" s="53"/>
      <c r="AE85" s="4"/>
      <c r="AF85" s="4"/>
      <c r="AG85" s="4"/>
      <c r="AH85" s="4"/>
      <c r="AI85" s="4"/>
      <c r="AJ85" s="4"/>
      <c r="AK85" s="4"/>
      <c r="AL85" s="4"/>
      <c r="AM85" s="4"/>
    </row>
    <row r="86" spans="1:39" ht="12.75" x14ac:dyDescent="0.2">
      <c r="A86" s="116"/>
      <c r="B86" s="2" t="s">
        <v>2</v>
      </c>
      <c r="C86" s="104">
        <v>1554</v>
      </c>
      <c r="D86" s="104">
        <v>1532</v>
      </c>
      <c r="E86" s="104">
        <v>1722</v>
      </c>
      <c r="F86" s="104">
        <f>[1]Fabrications!D76</f>
        <v>1653</v>
      </c>
      <c r="G86" s="111">
        <f>[1]Fabrications!G76</f>
        <v>1723</v>
      </c>
      <c r="H86" s="7">
        <f t="shared" si="1"/>
        <v>4.2347247428917045E-2</v>
      </c>
      <c r="K86"/>
      <c r="L86" s="95"/>
      <c r="M86" s="95"/>
      <c r="N86" s="53"/>
      <c r="O86" s="53"/>
      <c r="P86" s="4"/>
      <c r="Q86" s="4"/>
      <c r="R86" s="4"/>
      <c r="S86" s="4"/>
      <c r="T86" s="53"/>
      <c r="U86" s="53"/>
      <c r="V86" s="4"/>
      <c r="W86" s="86"/>
      <c r="X86" s="86"/>
      <c r="Y86" s="86"/>
      <c r="Z86" s="86"/>
      <c r="AA86" s="53"/>
      <c r="AB86" s="53"/>
      <c r="AC86" s="53"/>
      <c r="AD86" s="53"/>
      <c r="AE86" s="4"/>
      <c r="AF86" s="4"/>
      <c r="AG86" s="4"/>
      <c r="AH86" s="4"/>
      <c r="AI86" s="4"/>
      <c r="AJ86" s="4"/>
      <c r="AK86" s="4"/>
      <c r="AL86" s="4"/>
      <c r="AM86" s="4"/>
    </row>
    <row r="87" spans="1:39" ht="12.75" x14ac:dyDescent="0.2">
      <c r="A87" s="116"/>
      <c r="B87" s="2" t="s">
        <v>3</v>
      </c>
      <c r="C87" s="104">
        <v>1334</v>
      </c>
      <c r="D87" s="104">
        <v>1413</v>
      </c>
      <c r="E87" s="104">
        <v>1610</v>
      </c>
      <c r="F87" s="104">
        <f>[1]Fabrications!D77</f>
        <v>1534</v>
      </c>
      <c r="G87" s="111">
        <f>[1]Fabrications!G77</f>
        <v>1638</v>
      </c>
      <c r="H87" s="7">
        <f t="shared" si="1"/>
        <v>6.7796610169491567E-2</v>
      </c>
      <c r="K87"/>
      <c r="L87" s="95"/>
      <c r="M87" s="95"/>
      <c r="N87" s="53"/>
      <c r="O87" s="53"/>
      <c r="P87" s="4"/>
      <c r="Q87" s="4"/>
      <c r="R87" s="4"/>
      <c r="S87" s="4"/>
      <c r="T87" s="53"/>
      <c r="U87" s="53"/>
      <c r="V87" s="4"/>
      <c r="W87" s="86"/>
      <c r="X87" s="86"/>
      <c r="Y87" s="86"/>
      <c r="Z87" s="86"/>
      <c r="AA87" s="53"/>
      <c r="AB87" s="53"/>
      <c r="AC87" s="53"/>
      <c r="AD87" s="53"/>
      <c r="AE87" s="4"/>
      <c r="AF87" s="4"/>
      <c r="AG87" s="4"/>
      <c r="AH87" s="4"/>
      <c r="AI87" s="4"/>
      <c r="AJ87" s="4"/>
      <c r="AK87" s="4"/>
      <c r="AL87" s="4"/>
      <c r="AM87" s="4"/>
    </row>
    <row r="88" spans="1:39" ht="12.75" x14ac:dyDescent="0.2">
      <c r="A88" s="116"/>
      <c r="B88" s="2" t="s">
        <v>4</v>
      </c>
      <c r="C88" s="104">
        <v>1407</v>
      </c>
      <c r="D88" s="104">
        <v>1543</v>
      </c>
      <c r="E88" s="104">
        <v>1611</v>
      </c>
      <c r="F88" s="104">
        <f>[1]Fabrications!D78</f>
        <v>1518</v>
      </c>
      <c r="G88" s="111">
        <f>[1]Fabrications!G78</f>
        <v>1486</v>
      </c>
      <c r="H88" s="7">
        <f t="shared" si="1"/>
        <v>-2.1080368906455815E-2</v>
      </c>
      <c r="K88"/>
      <c r="L88" s="95"/>
      <c r="M88" s="95"/>
      <c r="N88" s="53"/>
      <c r="O88" s="53"/>
      <c r="P88" s="4"/>
      <c r="Q88" s="4"/>
      <c r="R88" s="4"/>
      <c r="S88" s="4"/>
      <c r="T88" s="53"/>
      <c r="U88" s="53"/>
      <c r="V88" s="4"/>
      <c r="W88" s="86"/>
      <c r="X88" s="86"/>
      <c r="Y88" s="86"/>
      <c r="Z88" s="86"/>
      <c r="AA88" s="53"/>
      <c r="AB88" s="53"/>
      <c r="AC88" s="53"/>
      <c r="AD88" s="53"/>
      <c r="AE88" s="4"/>
      <c r="AF88" s="4"/>
      <c r="AG88" s="4"/>
      <c r="AH88" s="4"/>
      <c r="AI88" s="4"/>
      <c r="AJ88" s="4"/>
      <c r="AK88" s="4"/>
      <c r="AL88" s="4"/>
      <c r="AM88" s="4"/>
    </row>
    <row r="89" spans="1:39" ht="12.75" x14ac:dyDescent="0.2">
      <c r="A89" s="116"/>
      <c r="B89" s="2" t="s">
        <v>5</v>
      </c>
      <c r="C89" s="104">
        <v>1382</v>
      </c>
      <c r="D89" s="104">
        <v>1399</v>
      </c>
      <c r="E89" s="104">
        <v>1374</v>
      </c>
      <c r="F89" s="104">
        <f>[1]Fabrications!D79</f>
        <v>1501</v>
      </c>
      <c r="G89" s="111">
        <f>[1]Fabrications!G79</f>
        <v>1545</v>
      </c>
      <c r="H89" s="7">
        <f t="shared" si="1"/>
        <v>2.931379080612917E-2</v>
      </c>
      <c r="K89"/>
      <c r="L89" s="95"/>
      <c r="M89" s="95"/>
      <c r="N89" s="53"/>
      <c r="O89" s="53"/>
      <c r="P89" s="4"/>
      <c r="Q89" s="4"/>
      <c r="R89" s="4"/>
      <c r="S89" s="4"/>
      <c r="T89" s="53"/>
      <c r="U89" s="53"/>
      <c r="V89" s="4"/>
      <c r="W89" s="86"/>
      <c r="X89" s="86"/>
      <c r="Y89" s="86"/>
      <c r="Z89" s="86"/>
      <c r="AA89" s="53"/>
      <c r="AB89" s="53"/>
      <c r="AC89" s="53"/>
      <c r="AD89" s="53"/>
      <c r="AE89" s="4"/>
      <c r="AF89" s="4"/>
      <c r="AG89" s="4"/>
      <c r="AH89" s="4"/>
      <c r="AI89" s="4"/>
      <c r="AJ89" s="4"/>
      <c r="AK89" s="4"/>
      <c r="AL89" s="4"/>
      <c r="AM89" s="4"/>
    </row>
    <row r="90" spans="1:39" ht="12.75" x14ac:dyDescent="0.2">
      <c r="A90" s="116"/>
      <c r="B90" s="2" t="s">
        <v>6</v>
      </c>
      <c r="C90" s="104">
        <v>1490</v>
      </c>
      <c r="D90" s="104">
        <v>1309</v>
      </c>
      <c r="E90" s="104">
        <v>1476</v>
      </c>
      <c r="F90" s="104">
        <f>[1]Fabrications!D80</f>
        <v>1473</v>
      </c>
      <c r="G90" s="108">
        <f>[1]Fabrications!G80</f>
        <v>0</v>
      </c>
      <c r="H90" s="7">
        <f t="shared" si="1"/>
        <v>-2.0325203252032908E-3</v>
      </c>
      <c r="K90"/>
      <c r="L90" s="95"/>
      <c r="M90" s="95"/>
      <c r="N90" s="53"/>
      <c r="O90" s="53"/>
      <c r="P90" s="4"/>
      <c r="Q90" s="4"/>
      <c r="R90" s="4"/>
      <c r="S90" s="4"/>
      <c r="T90" s="53"/>
      <c r="U90" s="53"/>
      <c r="V90" s="4"/>
      <c r="W90" s="86"/>
      <c r="X90" s="86"/>
      <c r="Y90" s="86"/>
      <c r="Z90" s="86"/>
      <c r="AA90" s="53"/>
      <c r="AB90" s="53"/>
      <c r="AC90" s="53"/>
      <c r="AD90" s="53"/>
      <c r="AE90" s="4"/>
      <c r="AF90" s="4"/>
      <c r="AG90" s="4"/>
      <c r="AH90" s="4"/>
      <c r="AI90" s="4"/>
      <c r="AJ90" s="4"/>
      <c r="AK90" s="4"/>
      <c r="AL90" s="4"/>
      <c r="AM90" s="4"/>
    </row>
    <row r="91" spans="1:39" ht="12.75" x14ac:dyDescent="0.2">
      <c r="A91" s="116"/>
      <c r="B91" s="2" t="s">
        <v>7</v>
      </c>
      <c r="C91" s="104">
        <v>2092</v>
      </c>
      <c r="D91" s="104">
        <v>2084</v>
      </c>
      <c r="E91" s="104">
        <v>2045</v>
      </c>
      <c r="F91" s="104">
        <f>[1]Fabrications!D81</f>
        <v>2157</v>
      </c>
      <c r="G91" s="108">
        <f>[1]Fabrications!G81</f>
        <v>0</v>
      </c>
      <c r="H91" s="7">
        <f t="shared" si="1"/>
        <v>5.4767726161369268E-2</v>
      </c>
      <c r="K91"/>
      <c r="L91" s="95"/>
      <c r="M91" s="95"/>
      <c r="N91" s="53"/>
      <c r="O91" s="53"/>
      <c r="P91" s="4"/>
      <c r="Q91" s="4"/>
      <c r="R91" s="4"/>
      <c r="S91" s="4"/>
      <c r="T91" s="53"/>
      <c r="U91" s="53"/>
      <c r="V91" s="4"/>
      <c r="W91" s="86"/>
      <c r="X91" s="86"/>
      <c r="Y91" s="86"/>
      <c r="Z91" s="86"/>
      <c r="AA91" s="53"/>
      <c r="AB91" s="53"/>
      <c r="AC91" s="53"/>
      <c r="AD91" s="53"/>
      <c r="AE91" s="4"/>
      <c r="AF91" s="4"/>
      <c r="AG91" s="4"/>
      <c r="AH91" s="4"/>
      <c r="AI91" s="4"/>
      <c r="AJ91" s="4"/>
      <c r="AK91" s="4"/>
      <c r="AL91" s="4"/>
      <c r="AM91" s="4"/>
    </row>
    <row r="92" spans="1:39" ht="12.75" x14ac:dyDescent="0.2">
      <c r="A92" s="116"/>
      <c r="B92" s="2" t="s">
        <v>8</v>
      </c>
      <c r="C92" s="104">
        <v>2605</v>
      </c>
      <c r="D92" s="104">
        <v>2486</v>
      </c>
      <c r="E92" s="104">
        <v>2626</v>
      </c>
      <c r="F92" s="104">
        <f>[1]Fabrications!D82</f>
        <v>2791</v>
      </c>
      <c r="G92" s="108">
        <f>[1]Fabrications!G82</f>
        <v>0</v>
      </c>
      <c r="H92" s="7">
        <f t="shared" si="1"/>
        <v>6.2833206397562735E-2</v>
      </c>
      <c r="K92"/>
      <c r="L92"/>
      <c r="M92"/>
      <c r="N92" s="38"/>
      <c r="O92" s="53"/>
      <c r="P92" s="4"/>
      <c r="T92" s="53"/>
      <c r="U92" s="53"/>
      <c r="W92" s="86"/>
      <c r="X92" s="86"/>
      <c r="Y92" s="86"/>
      <c r="Z92" s="86"/>
      <c r="AB92" s="38"/>
      <c r="AC92" s="38"/>
      <c r="AD92" s="38"/>
    </row>
    <row r="93" spans="1:39" ht="12.75" x14ac:dyDescent="0.2">
      <c r="A93" s="116"/>
      <c r="B93" s="2" t="s">
        <v>9</v>
      </c>
      <c r="C93" s="104">
        <v>2821</v>
      </c>
      <c r="D93" s="104">
        <v>2662</v>
      </c>
      <c r="E93" s="104">
        <v>2868</v>
      </c>
      <c r="F93" s="104">
        <f>[1]Fabrications!D83</f>
        <v>3009</v>
      </c>
      <c r="G93" s="108">
        <f>[1]Fabrications!G83</f>
        <v>0</v>
      </c>
      <c r="H93" s="7">
        <f t="shared" si="1"/>
        <v>4.9163179916317912E-2</v>
      </c>
      <c r="K93"/>
      <c r="L93"/>
      <c r="M93"/>
      <c r="N93" s="38"/>
      <c r="O93" s="53"/>
      <c r="P93" s="4"/>
      <c r="T93" s="53"/>
      <c r="U93" s="53"/>
      <c r="W93" s="86"/>
      <c r="X93" s="86"/>
      <c r="Y93" s="86"/>
      <c r="Z93" s="86"/>
      <c r="AB93" s="38"/>
      <c r="AC93" s="38"/>
      <c r="AD93" s="38"/>
    </row>
    <row r="94" spans="1:39" ht="12.75" x14ac:dyDescent="0.2">
      <c r="A94" s="116"/>
      <c r="B94" s="2" t="s">
        <v>10</v>
      </c>
      <c r="C94" s="104">
        <v>2779</v>
      </c>
      <c r="D94" s="104">
        <v>2856</v>
      </c>
      <c r="E94" s="104">
        <v>2802</v>
      </c>
      <c r="F94" s="104">
        <f>[1]Fabrications!D84</f>
        <v>2963</v>
      </c>
      <c r="G94" s="108">
        <f>[1]Fabrications!G84</f>
        <v>0</v>
      </c>
      <c r="H94" s="7">
        <f t="shared" si="1"/>
        <v>5.7458957887223328E-2</v>
      </c>
      <c r="K94"/>
      <c r="L94"/>
      <c r="M94"/>
      <c r="N94" s="38"/>
      <c r="O94" s="53"/>
      <c r="P94" s="4"/>
      <c r="T94" s="53"/>
      <c r="U94" s="53"/>
      <c r="W94" s="86"/>
      <c r="X94" s="86"/>
      <c r="Y94" s="86"/>
      <c r="Z94" s="86"/>
      <c r="AB94" s="38"/>
      <c r="AC94" s="38"/>
      <c r="AD94" s="38"/>
    </row>
    <row r="95" spans="1:39" ht="12.75" x14ac:dyDescent="0.2">
      <c r="A95" s="116"/>
      <c r="B95" s="14" t="s">
        <v>11</v>
      </c>
      <c r="C95" s="104">
        <v>2642</v>
      </c>
      <c r="D95" s="104">
        <v>2551</v>
      </c>
      <c r="E95" s="104">
        <v>2680</v>
      </c>
      <c r="F95" s="104">
        <f>[1]Fabrications!D85</f>
        <v>2770</v>
      </c>
      <c r="G95" s="109">
        <f>[1]Fabrications!G85</f>
        <v>0</v>
      </c>
      <c r="H95" s="9">
        <f t="shared" si="1"/>
        <v>3.3582089552238736E-2</v>
      </c>
      <c r="K95"/>
      <c r="L95"/>
      <c r="M95"/>
      <c r="N95" s="38"/>
      <c r="O95" s="53"/>
      <c r="P95" s="4"/>
      <c r="T95" s="53"/>
      <c r="U95" s="53"/>
      <c r="W95" s="86"/>
      <c r="X95" s="86"/>
      <c r="Y95" s="86"/>
      <c r="Z95" s="86"/>
      <c r="AB95" s="38"/>
      <c r="AC95" s="38"/>
      <c r="AD95" s="38"/>
    </row>
    <row r="96" spans="1:39" ht="12.75" x14ac:dyDescent="0.2">
      <c r="A96" s="114" t="s">
        <v>30</v>
      </c>
      <c r="B96" s="13" t="s">
        <v>0</v>
      </c>
      <c r="C96" s="104">
        <v>911</v>
      </c>
      <c r="D96" s="104">
        <v>859</v>
      </c>
      <c r="E96" s="104">
        <v>864</v>
      </c>
      <c r="F96" s="104">
        <f>[1]Fabrications!D86</f>
        <v>866</v>
      </c>
      <c r="G96" s="111">
        <f>[1]Fabrications!G86</f>
        <v>926</v>
      </c>
      <c r="H96" s="11">
        <f t="shared" si="1"/>
        <v>6.9284064665126932E-2</v>
      </c>
      <c r="K96"/>
      <c r="L96"/>
      <c r="M96"/>
      <c r="N96" s="38"/>
      <c r="O96" s="53"/>
      <c r="P96" s="4"/>
      <c r="T96" s="53"/>
      <c r="U96" s="53"/>
      <c r="W96" s="86"/>
      <c r="X96" s="86"/>
      <c r="Y96" s="86"/>
      <c r="Z96" s="86"/>
      <c r="AB96" s="38"/>
      <c r="AC96" s="38"/>
      <c r="AD96" s="38"/>
    </row>
    <row r="97" spans="1:30" ht="12.75" x14ac:dyDescent="0.2">
      <c r="A97" s="114"/>
      <c r="B97" s="2" t="s">
        <v>1</v>
      </c>
      <c r="C97" s="104">
        <v>419</v>
      </c>
      <c r="D97" s="104">
        <v>294</v>
      </c>
      <c r="E97" s="104">
        <v>336</v>
      </c>
      <c r="F97" s="104">
        <f>[1]Fabrications!D87</f>
        <v>396</v>
      </c>
      <c r="G97" s="111">
        <f>[1]Fabrications!G87</f>
        <v>465</v>
      </c>
      <c r="H97" s="7">
        <f>IF(G97=0,F97/E97-1,G97/F97-1)</f>
        <v>0.17424242424242431</v>
      </c>
      <c r="K97"/>
      <c r="L97"/>
      <c r="M97"/>
      <c r="N97" s="38"/>
      <c r="O97" s="53"/>
      <c r="P97" s="4"/>
      <c r="T97" s="53"/>
      <c r="U97" s="53"/>
      <c r="W97" s="86"/>
      <c r="X97" s="86"/>
      <c r="Y97" s="86"/>
      <c r="Z97" s="86"/>
      <c r="AB97" s="38"/>
      <c r="AC97" s="38"/>
      <c r="AD97" s="38"/>
    </row>
    <row r="98" spans="1:30" ht="12.75" x14ac:dyDescent="0.2">
      <c r="A98" s="114"/>
      <c r="B98" s="2" t="s">
        <v>2</v>
      </c>
      <c r="C98" s="107">
        <v>38</v>
      </c>
      <c r="D98" s="107">
        <v>26</v>
      </c>
      <c r="E98" s="107">
        <v>24</v>
      </c>
      <c r="F98" s="107">
        <f>[1]Fabrications!D88</f>
        <v>36</v>
      </c>
      <c r="G98" s="111">
        <f>[1]Fabrications!G88</f>
        <v>30</v>
      </c>
      <c r="H98" s="7">
        <f>IF(G98=0,F98/E98-1,G98/F98-1)</f>
        <v>-0.16666666666666663</v>
      </c>
      <c r="K98"/>
      <c r="L98"/>
      <c r="M98"/>
      <c r="N98" s="38"/>
      <c r="O98" s="53"/>
      <c r="P98" s="4"/>
      <c r="T98" s="53"/>
      <c r="U98" s="53"/>
      <c r="W98" s="86"/>
      <c r="X98" s="86"/>
      <c r="Y98" s="86"/>
      <c r="Z98" s="86"/>
      <c r="AB98" s="38"/>
      <c r="AC98" s="38"/>
      <c r="AD98" s="38"/>
    </row>
    <row r="99" spans="1:30" ht="12.75" x14ac:dyDescent="0.2">
      <c r="A99" s="114"/>
      <c r="B99" s="2" t="s">
        <v>3</v>
      </c>
      <c r="C99" s="104">
        <v>0</v>
      </c>
      <c r="D99" s="104">
        <v>0</v>
      </c>
      <c r="E99" s="104">
        <v>0</v>
      </c>
      <c r="F99" s="104">
        <f>[1]Fabrications!D89</f>
        <v>0</v>
      </c>
      <c r="G99" s="111">
        <f>[1]Fabrications!G89</f>
        <v>0</v>
      </c>
      <c r="H99" s="103" t="s">
        <v>35</v>
      </c>
      <c r="K99"/>
      <c r="L99"/>
      <c r="M99"/>
      <c r="N99" s="38"/>
      <c r="O99" s="53"/>
      <c r="P99" s="4"/>
      <c r="T99" s="53"/>
      <c r="U99" s="53"/>
      <c r="W99" s="86"/>
      <c r="X99" s="86"/>
      <c r="Y99" s="86"/>
      <c r="Z99" s="86"/>
      <c r="AB99" s="38"/>
      <c r="AC99" s="38"/>
      <c r="AD99" s="38"/>
    </row>
    <row r="100" spans="1:30" ht="12.75" x14ac:dyDescent="0.2">
      <c r="A100" s="114"/>
      <c r="B100" s="2" t="s">
        <v>4</v>
      </c>
      <c r="C100" s="104">
        <v>0</v>
      </c>
      <c r="D100" s="104">
        <v>0</v>
      </c>
      <c r="E100" s="104">
        <v>0</v>
      </c>
      <c r="F100" s="104">
        <f>[1]Fabrications!D90</f>
        <v>0</v>
      </c>
      <c r="G100" s="111">
        <f>[1]Fabrications!G90</f>
        <v>0</v>
      </c>
      <c r="H100" s="103" t="s">
        <v>35</v>
      </c>
      <c r="K100"/>
      <c r="L100"/>
      <c r="M100"/>
      <c r="N100" s="38"/>
      <c r="O100" s="53"/>
      <c r="P100" s="4"/>
      <c r="T100" s="53"/>
      <c r="U100" s="53"/>
      <c r="W100" s="86"/>
      <c r="X100" s="86"/>
      <c r="Y100" s="86"/>
      <c r="Z100" s="86"/>
      <c r="AB100" s="38"/>
      <c r="AC100" s="38"/>
      <c r="AD100" s="38"/>
    </row>
    <row r="101" spans="1:30" ht="12.75" x14ac:dyDescent="0.2">
      <c r="A101" s="114"/>
      <c r="B101" s="2" t="s">
        <v>5</v>
      </c>
      <c r="C101" s="104">
        <v>0</v>
      </c>
      <c r="D101" s="104">
        <v>0</v>
      </c>
      <c r="E101" s="104">
        <v>0</v>
      </c>
      <c r="F101" s="104">
        <f>[1]Fabrications!D91</f>
        <v>0</v>
      </c>
      <c r="G101" s="111">
        <f>[1]Fabrications!G91</f>
        <v>0</v>
      </c>
      <c r="H101" s="103" t="s">
        <v>35</v>
      </c>
      <c r="K101"/>
      <c r="L101"/>
      <c r="M101"/>
      <c r="N101" s="38"/>
      <c r="O101" s="53"/>
      <c r="P101" s="4"/>
      <c r="T101" s="53"/>
      <c r="U101" s="53"/>
      <c r="W101" s="86"/>
      <c r="X101" s="86"/>
      <c r="Y101" s="86"/>
      <c r="Z101" s="86"/>
      <c r="AB101" s="38"/>
      <c r="AC101" s="38"/>
      <c r="AD101" s="38"/>
    </row>
    <row r="102" spans="1:30" ht="12.75" x14ac:dyDescent="0.2">
      <c r="A102" s="114"/>
      <c r="B102" s="2" t="s">
        <v>6</v>
      </c>
      <c r="C102" s="104">
        <v>0</v>
      </c>
      <c r="D102" s="104">
        <v>0</v>
      </c>
      <c r="E102" s="104">
        <v>0</v>
      </c>
      <c r="F102" s="104">
        <f>[1]Fabrications!D92</f>
        <v>0</v>
      </c>
      <c r="G102" s="108">
        <f>[1]Fabrications!G92</f>
        <v>0</v>
      </c>
      <c r="H102" s="103" t="s">
        <v>35</v>
      </c>
      <c r="K102"/>
      <c r="L102"/>
      <c r="M102"/>
      <c r="N102" s="38"/>
      <c r="O102" s="53"/>
      <c r="P102" s="4"/>
      <c r="T102" s="53"/>
      <c r="U102" s="53"/>
      <c r="W102" s="86"/>
      <c r="X102" s="86"/>
      <c r="Y102" s="86"/>
      <c r="Z102" s="86"/>
      <c r="AB102" s="38"/>
      <c r="AC102" s="38"/>
      <c r="AD102" s="38"/>
    </row>
    <row r="103" spans="1:30" ht="12.75" x14ac:dyDescent="0.2">
      <c r="A103" s="114"/>
      <c r="B103" s="2" t="s">
        <v>7</v>
      </c>
      <c r="C103" s="104">
        <v>493</v>
      </c>
      <c r="D103" s="104">
        <v>506</v>
      </c>
      <c r="E103" s="104">
        <v>521</v>
      </c>
      <c r="F103" s="104">
        <f>[1]Fabrications!D93</f>
        <v>538</v>
      </c>
      <c r="G103" s="108">
        <f>[1]Fabrications!G93</f>
        <v>0</v>
      </c>
      <c r="H103" s="7">
        <f>IF(G103=0,F103/E103-1,G103/F103-1)</f>
        <v>3.2629558541266812E-2</v>
      </c>
      <c r="K103"/>
      <c r="L103"/>
      <c r="M103"/>
      <c r="N103" s="38"/>
      <c r="O103" s="53"/>
      <c r="P103" s="4"/>
      <c r="T103" s="53"/>
      <c r="U103" s="53"/>
      <c r="W103" s="86"/>
      <c r="X103" s="86"/>
      <c r="Y103" s="86"/>
      <c r="Z103" s="86"/>
      <c r="AB103" s="38"/>
      <c r="AC103" s="38"/>
      <c r="AD103" s="38"/>
    </row>
    <row r="104" spans="1:30" ht="12.75" x14ac:dyDescent="0.2">
      <c r="A104" s="114"/>
      <c r="B104" s="2" t="s">
        <v>8</v>
      </c>
      <c r="C104" s="104">
        <v>964</v>
      </c>
      <c r="D104" s="104">
        <v>870</v>
      </c>
      <c r="E104" s="104">
        <v>950</v>
      </c>
      <c r="F104" s="104">
        <f>[1]Fabrications!D94</f>
        <v>964</v>
      </c>
      <c r="G104" s="108">
        <f>[1]Fabrications!G94</f>
        <v>0</v>
      </c>
      <c r="H104" s="7">
        <f>IF(G104=0,F104/E104-1,G104/F104-1)</f>
        <v>1.4736842105263159E-2</v>
      </c>
      <c r="K104"/>
      <c r="L104"/>
      <c r="M104"/>
      <c r="N104" s="38"/>
      <c r="O104" s="53"/>
      <c r="P104" s="4"/>
      <c r="T104" s="53"/>
      <c r="U104" s="53"/>
      <c r="W104" s="86"/>
      <c r="X104" s="86"/>
      <c r="Y104" s="86"/>
      <c r="Z104" s="86"/>
      <c r="AB104" s="38"/>
      <c r="AC104" s="38"/>
      <c r="AD104" s="38"/>
    </row>
    <row r="105" spans="1:30" ht="12.75" x14ac:dyDescent="0.2">
      <c r="A105" s="114"/>
      <c r="B105" s="2" t="s">
        <v>9</v>
      </c>
      <c r="C105" s="104">
        <v>1021</v>
      </c>
      <c r="D105" s="104">
        <v>950</v>
      </c>
      <c r="E105" s="104">
        <v>990</v>
      </c>
      <c r="F105" s="104">
        <f>[1]Fabrications!D95</f>
        <v>1054</v>
      </c>
      <c r="G105" s="108">
        <f>[1]Fabrications!G95</f>
        <v>0</v>
      </c>
      <c r="H105" s="7">
        <f t="shared" si="1"/>
        <v>6.4646464646464619E-2</v>
      </c>
      <c r="K105"/>
      <c r="L105"/>
      <c r="M105"/>
      <c r="N105" s="38"/>
      <c r="O105" s="53"/>
      <c r="P105" s="4"/>
      <c r="T105" s="53"/>
      <c r="U105" s="53"/>
      <c r="W105" s="86"/>
      <c r="X105" s="86"/>
      <c r="Y105" s="86"/>
      <c r="Z105" s="86"/>
      <c r="AB105" s="38"/>
      <c r="AC105" s="38"/>
      <c r="AD105" s="38"/>
    </row>
    <row r="106" spans="1:30" ht="12.75" x14ac:dyDescent="0.2">
      <c r="A106" s="114"/>
      <c r="B106" s="2" t="s">
        <v>10</v>
      </c>
      <c r="C106" s="104">
        <v>987</v>
      </c>
      <c r="D106" s="104">
        <v>965</v>
      </c>
      <c r="E106" s="104">
        <v>954</v>
      </c>
      <c r="F106" s="104">
        <f>[1]Fabrications!D96</f>
        <v>1031</v>
      </c>
      <c r="G106" s="108">
        <f>[1]Fabrications!G96</f>
        <v>0</v>
      </c>
      <c r="H106" s="7">
        <f t="shared" si="1"/>
        <v>8.071278825995809E-2</v>
      </c>
      <c r="K106"/>
      <c r="L106"/>
      <c r="M106"/>
      <c r="N106" s="38"/>
      <c r="O106" s="53"/>
      <c r="P106" s="4"/>
      <c r="T106" s="53"/>
      <c r="U106" s="53"/>
      <c r="W106" s="86"/>
      <c r="X106" s="86"/>
      <c r="Y106" s="86"/>
      <c r="Z106" s="86"/>
      <c r="AB106" s="38"/>
      <c r="AC106" s="38"/>
      <c r="AD106" s="38"/>
    </row>
    <row r="107" spans="1:30" ht="12.75" x14ac:dyDescent="0.2">
      <c r="A107" s="114"/>
      <c r="B107" s="14" t="s">
        <v>11</v>
      </c>
      <c r="C107" s="104">
        <v>1011</v>
      </c>
      <c r="D107" s="104">
        <v>959</v>
      </c>
      <c r="E107" s="104">
        <v>978</v>
      </c>
      <c r="F107" s="104">
        <f>[1]Fabrications!D97</f>
        <v>1027</v>
      </c>
      <c r="G107" s="109">
        <f>[1]Fabrications!G97</f>
        <v>0</v>
      </c>
      <c r="H107" s="9">
        <f t="shared" si="1"/>
        <v>5.0102249488752637E-2</v>
      </c>
      <c r="K107"/>
      <c r="L107"/>
      <c r="M107"/>
      <c r="N107" s="38"/>
      <c r="O107" s="53"/>
      <c r="P107" s="4"/>
      <c r="T107" s="53"/>
      <c r="U107" s="53"/>
      <c r="W107" s="86"/>
      <c r="X107" s="86"/>
      <c r="Y107" s="86"/>
      <c r="Z107" s="86"/>
      <c r="AB107" s="38"/>
      <c r="AC107" s="38"/>
      <c r="AD107" s="38"/>
    </row>
    <row r="108" spans="1:30" ht="12.75" x14ac:dyDescent="0.2">
      <c r="A108" s="116" t="s">
        <v>23</v>
      </c>
      <c r="B108" s="13" t="s">
        <v>0</v>
      </c>
      <c r="C108" s="104">
        <v>25302</v>
      </c>
      <c r="D108" s="104">
        <v>24371</v>
      </c>
      <c r="E108" s="104">
        <v>27218</v>
      </c>
      <c r="F108" s="104">
        <f>[1]Fabrications!D98</f>
        <v>27743</v>
      </c>
      <c r="G108" s="111">
        <f>[1]Fabrications!G98</f>
        <v>28216</v>
      </c>
      <c r="H108" s="11">
        <f t="shared" si="1"/>
        <v>1.7049345780917768E-2</v>
      </c>
      <c r="K108"/>
      <c r="L108"/>
      <c r="M108"/>
      <c r="N108" s="38"/>
      <c r="O108" s="53"/>
      <c r="P108" s="4"/>
      <c r="T108" s="53"/>
      <c r="U108" s="53"/>
      <c r="W108" s="86"/>
      <c r="X108" s="86"/>
      <c r="Y108" s="86"/>
      <c r="Z108" s="86"/>
      <c r="AB108" s="38"/>
      <c r="AC108" s="38"/>
      <c r="AD108" s="38"/>
    </row>
    <row r="109" spans="1:30" ht="12.75" x14ac:dyDescent="0.2">
      <c r="A109" s="116"/>
      <c r="B109" s="2" t="s">
        <v>1</v>
      </c>
      <c r="C109" s="104">
        <v>25487</v>
      </c>
      <c r="D109" s="104">
        <v>24269</v>
      </c>
      <c r="E109" s="104">
        <v>26201</v>
      </c>
      <c r="F109" s="104">
        <f>[1]Fabrications!D99</f>
        <v>26376</v>
      </c>
      <c r="G109" s="111">
        <f>[1]Fabrications!G99</f>
        <v>28368</v>
      </c>
      <c r="H109" s="7">
        <f t="shared" si="1"/>
        <v>7.5523202911737863E-2</v>
      </c>
      <c r="K109"/>
      <c r="L109"/>
      <c r="M109"/>
      <c r="N109" s="38"/>
      <c r="O109" s="53"/>
      <c r="P109" s="4"/>
      <c r="T109" s="53"/>
      <c r="U109" s="53"/>
      <c r="W109" s="86"/>
      <c r="X109" s="86"/>
      <c r="Y109" s="86"/>
      <c r="Z109" s="86"/>
      <c r="AB109" s="38"/>
      <c r="AC109" s="38"/>
      <c r="AD109" s="38"/>
    </row>
    <row r="110" spans="1:30" ht="12.75" x14ac:dyDescent="0.2">
      <c r="A110" s="116"/>
      <c r="B110" s="2" t="s">
        <v>2</v>
      </c>
      <c r="C110" s="104">
        <v>29246</v>
      </c>
      <c r="D110" s="104">
        <v>29226</v>
      </c>
      <c r="E110" s="104">
        <v>28796</v>
      </c>
      <c r="F110" s="104">
        <f>[1]Fabrications!D100</f>
        <v>24360</v>
      </c>
      <c r="G110" s="111">
        <f>[1]Fabrications!G100</f>
        <v>29738</v>
      </c>
      <c r="H110" s="7">
        <f>IF(G110=0,F110/E110-1,G110/F110-1)</f>
        <v>0.22077175697865359</v>
      </c>
      <c r="K110"/>
      <c r="L110"/>
      <c r="M110"/>
      <c r="N110" s="38"/>
      <c r="O110" s="53"/>
      <c r="P110" s="4"/>
      <c r="T110" s="53"/>
      <c r="U110" s="53"/>
      <c r="W110" s="86"/>
      <c r="X110" s="86"/>
      <c r="Y110" s="86"/>
      <c r="Z110" s="86"/>
      <c r="AB110" s="38"/>
      <c r="AC110" s="38"/>
      <c r="AD110" s="38"/>
    </row>
    <row r="111" spans="1:30" ht="12.75" x14ac:dyDescent="0.2">
      <c r="A111" s="116"/>
      <c r="B111" s="2" t="s">
        <v>3</v>
      </c>
      <c r="C111" s="104">
        <v>26791</v>
      </c>
      <c r="D111" s="104">
        <v>25305</v>
      </c>
      <c r="E111" s="104">
        <v>27643</v>
      </c>
      <c r="F111" s="104">
        <f>[1]Fabrications!D101</f>
        <v>28536</v>
      </c>
      <c r="G111" s="111">
        <f>[1]Fabrications!G101</f>
        <v>29274</v>
      </c>
      <c r="H111" s="7">
        <f t="shared" si="1"/>
        <v>2.5862068965517349E-2</v>
      </c>
      <c r="K111"/>
      <c r="L111"/>
      <c r="M111"/>
      <c r="N111" s="38"/>
      <c r="O111" s="53"/>
      <c r="P111" s="4"/>
      <c r="T111" s="53"/>
      <c r="U111" s="53"/>
      <c r="W111" s="86"/>
      <c r="X111" s="86"/>
      <c r="Y111" s="86"/>
      <c r="Z111" s="86"/>
      <c r="AB111" s="38"/>
      <c r="AC111" s="38"/>
      <c r="AD111" s="38"/>
    </row>
    <row r="112" spans="1:30" ht="12.75" x14ac:dyDescent="0.2">
      <c r="A112" s="116"/>
      <c r="B112" s="2" t="s">
        <v>4</v>
      </c>
      <c r="C112" s="104">
        <v>25440</v>
      </c>
      <c r="D112" s="104">
        <v>27557</v>
      </c>
      <c r="E112" s="104">
        <v>29429</v>
      </c>
      <c r="F112" s="104">
        <f>[1]Fabrications!D102</f>
        <v>29211</v>
      </c>
      <c r="G112" s="111">
        <f>[1]Fabrications!G102</f>
        <v>30103</v>
      </c>
      <c r="H112" s="7">
        <f t="shared" si="1"/>
        <v>3.0536441751394916E-2</v>
      </c>
      <c r="K112"/>
      <c r="L112"/>
      <c r="M112"/>
      <c r="N112" s="38"/>
      <c r="O112" s="53"/>
      <c r="P112" s="4"/>
      <c r="T112" s="53"/>
      <c r="U112" s="53"/>
      <c r="W112" s="86"/>
      <c r="X112" s="86"/>
      <c r="Y112" s="86"/>
      <c r="Z112" s="86"/>
      <c r="AB112" s="38"/>
      <c r="AC112" s="38"/>
      <c r="AD112" s="38"/>
    </row>
    <row r="113" spans="1:30" ht="12.75" x14ac:dyDescent="0.2">
      <c r="A113" s="116"/>
      <c r="B113" s="2" t="s">
        <v>5</v>
      </c>
      <c r="C113" s="104">
        <v>28430</v>
      </c>
      <c r="D113" s="104">
        <v>27439</v>
      </c>
      <c r="E113" s="104">
        <v>26120</v>
      </c>
      <c r="F113" s="104">
        <f>[1]Fabrications!D103</f>
        <v>25527</v>
      </c>
      <c r="G113" s="111">
        <f>[1]Fabrications!G103</f>
        <v>28626</v>
      </c>
      <c r="H113" s="7">
        <f t="shared" si="1"/>
        <v>0.12140086966741093</v>
      </c>
      <c r="K113"/>
      <c r="L113"/>
      <c r="M113"/>
      <c r="N113" s="38"/>
      <c r="O113" s="53"/>
      <c r="P113" s="4"/>
      <c r="T113" s="53"/>
      <c r="U113" s="53"/>
      <c r="W113" s="86"/>
      <c r="X113" s="86"/>
      <c r="Y113" s="86"/>
      <c r="Z113" s="86"/>
      <c r="AB113" s="38"/>
      <c r="AC113" s="38"/>
      <c r="AD113" s="38"/>
    </row>
    <row r="114" spans="1:30" ht="12.75" x14ac:dyDescent="0.2">
      <c r="A114" s="116"/>
      <c r="B114" s="2" t="s">
        <v>6</v>
      </c>
      <c r="C114" s="104">
        <v>24836</v>
      </c>
      <c r="D114" s="104">
        <v>25188</v>
      </c>
      <c r="E114" s="104">
        <v>28124</v>
      </c>
      <c r="F114" s="104">
        <f>[1]Fabrications!D104</f>
        <v>30088</v>
      </c>
      <c r="G114" s="108">
        <f>[1]Fabrications!G104</f>
        <v>0</v>
      </c>
      <c r="H114" s="7">
        <f t="shared" si="1"/>
        <v>6.9833594083345218E-2</v>
      </c>
      <c r="K114"/>
      <c r="L114"/>
      <c r="M114"/>
      <c r="N114" s="38"/>
      <c r="O114" s="53"/>
      <c r="P114" s="4"/>
      <c r="T114" s="53"/>
      <c r="U114" s="53"/>
      <c r="W114" s="86"/>
      <c r="X114" s="86"/>
      <c r="Y114" s="86"/>
      <c r="Z114" s="86"/>
      <c r="AB114" s="38"/>
      <c r="AC114" s="38"/>
      <c r="AD114" s="38"/>
    </row>
    <row r="115" spans="1:30" ht="12.75" x14ac:dyDescent="0.2">
      <c r="A115" s="116"/>
      <c r="B115" s="2" t="s">
        <v>7</v>
      </c>
      <c r="C115" s="104">
        <v>25212</v>
      </c>
      <c r="D115" s="104">
        <v>27967</v>
      </c>
      <c r="E115" s="104">
        <v>28913</v>
      </c>
      <c r="F115" s="104">
        <f>[1]Fabrications!D105</f>
        <v>29476</v>
      </c>
      <c r="G115" s="108">
        <f>[1]Fabrications!G105</f>
        <v>0</v>
      </c>
      <c r="H115" s="7">
        <f t="shared" si="1"/>
        <v>1.9472209732646295E-2</v>
      </c>
      <c r="K115"/>
      <c r="L115"/>
      <c r="M115"/>
      <c r="N115" s="38"/>
      <c r="O115" s="53"/>
      <c r="P115" s="4"/>
      <c r="T115" s="53"/>
      <c r="U115" s="53"/>
      <c r="W115" s="86"/>
      <c r="X115" s="86"/>
      <c r="Y115" s="86"/>
      <c r="Z115" s="86"/>
      <c r="AB115" s="38"/>
      <c r="AC115" s="38"/>
      <c r="AD115" s="38"/>
    </row>
    <row r="116" spans="1:30" ht="12.75" x14ac:dyDescent="0.2">
      <c r="A116" s="116"/>
      <c r="B116" s="2" t="s">
        <v>8</v>
      </c>
      <c r="C116" s="104">
        <v>28971</v>
      </c>
      <c r="D116" s="104">
        <v>27706</v>
      </c>
      <c r="E116" s="104">
        <v>29200</v>
      </c>
      <c r="F116" s="104">
        <f>[1]Fabrications!D106</f>
        <v>29465</v>
      </c>
      <c r="G116" s="108">
        <f>[1]Fabrications!G106</f>
        <v>0</v>
      </c>
      <c r="H116" s="7">
        <f t="shared" si="1"/>
        <v>9.0753424657534776E-3</v>
      </c>
      <c r="K116"/>
      <c r="L116"/>
      <c r="M116"/>
      <c r="N116" s="38"/>
      <c r="O116" s="53"/>
      <c r="P116" s="4"/>
      <c r="T116" s="53"/>
      <c r="U116" s="53"/>
      <c r="W116" s="86"/>
      <c r="X116" s="86"/>
      <c r="Y116" s="86"/>
      <c r="Z116" s="86"/>
      <c r="AB116" s="38"/>
      <c r="AC116" s="38"/>
      <c r="AD116" s="38"/>
    </row>
    <row r="117" spans="1:30" ht="12.75" x14ac:dyDescent="0.2">
      <c r="A117" s="116"/>
      <c r="B117" s="2" t="s">
        <v>9</v>
      </c>
      <c r="C117" s="104">
        <v>26033</v>
      </c>
      <c r="D117" s="104">
        <v>28763</v>
      </c>
      <c r="E117" s="104">
        <v>28767</v>
      </c>
      <c r="F117" s="104">
        <f>[1]Fabrications!D107</f>
        <v>30701</v>
      </c>
      <c r="G117" s="108">
        <f>[1]Fabrications!G107</f>
        <v>0</v>
      </c>
      <c r="H117" s="7">
        <f t="shared" si="1"/>
        <v>6.7229811937289163E-2</v>
      </c>
      <c r="K117"/>
      <c r="L117"/>
      <c r="M117"/>
      <c r="N117" s="38"/>
      <c r="O117" s="53"/>
      <c r="P117" s="4"/>
      <c r="T117" s="53"/>
      <c r="U117" s="53"/>
      <c r="W117" s="86"/>
      <c r="X117" s="86"/>
      <c r="Y117" s="86"/>
      <c r="Z117" s="86"/>
      <c r="AB117" s="38"/>
      <c r="AC117" s="38"/>
      <c r="AD117" s="38"/>
    </row>
    <row r="118" spans="1:30" ht="12.75" x14ac:dyDescent="0.2">
      <c r="A118" s="116"/>
      <c r="B118" s="2" t="s">
        <v>10</v>
      </c>
      <c r="C118" s="104">
        <v>25236</v>
      </c>
      <c r="D118" s="104">
        <v>27333</v>
      </c>
      <c r="E118" s="104">
        <v>27026</v>
      </c>
      <c r="F118" s="104">
        <f>[1]Fabrications!D108</f>
        <v>25961</v>
      </c>
      <c r="G118" s="108">
        <f>[1]Fabrications!G108</f>
        <v>0</v>
      </c>
      <c r="H118" s="7">
        <f t="shared" si="1"/>
        <v>-3.9406497446902944E-2</v>
      </c>
      <c r="K118"/>
      <c r="L118"/>
      <c r="M118"/>
      <c r="N118" s="38"/>
      <c r="O118" s="53"/>
      <c r="P118" s="4"/>
      <c r="T118" s="53"/>
      <c r="U118" s="53"/>
      <c r="W118" s="86"/>
      <c r="X118" s="86"/>
      <c r="Y118" s="86"/>
      <c r="Z118" s="86"/>
      <c r="AB118" s="38"/>
      <c r="AC118" s="38"/>
      <c r="AD118" s="38"/>
    </row>
    <row r="119" spans="1:30" ht="12.75" x14ac:dyDescent="0.2">
      <c r="A119" s="116"/>
      <c r="B119" s="14" t="s">
        <v>11</v>
      </c>
      <c r="C119" s="104">
        <v>26616</v>
      </c>
      <c r="D119" s="104">
        <v>23582</v>
      </c>
      <c r="E119" s="104">
        <v>26373</v>
      </c>
      <c r="F119" s="104">
        <f>[1]Fabrications!D109</f>
        <v>27579</v>
      </c>
      <c r="G119" s="109">
        <f>[1]Fabrications!G109</f>
        <v>0</v>
      </c>
      <c r="H119" s="9">
        <f t="shared" si="1"/>
        <v>4.5728586053918718E-2</v>
      </c>
      <c r="K119"/>
      <c r="L119"/>
      <c r="M119"/>
      <c r="N119" s="38"/>
      <c r="O119" s="53"/>
      <c r="P119" s="4"/>
      <c r="T119" s="53"/>
      <c r="U119" s="53"/>
      <c r="W119" s="86"/>
      <c r="X119" s="86"/>
      <c r="Y119" s="86"/>
      <c r="Z119" s="86"/>
      <c r="AB119" s="38"/>
      <c r="AC119" s="38"/>
      <c r="AD119" s="38"/>
    </row>
    <row r="120" spans="1:30" ht="12.75" x14ac:dyDescent="0.2">
      <c r="A120" s="114" t="s">
        <v>24</v>
      </c>
      <c r="B120" s="13" t="s">
        <v>0</v>
      </c>
      <c r="C120" s="104">
        <v>13896</v>
      </c>
      <c r="D120" s="104">
        <v>13335</v>
      </c>
      <c r="E120" s="104">
        <v>14460</v>
      </c>
      <c r="F120" s="104">
        <f>[1]Fabrications!D110</f>
        <v>14437</v>
      </c>
      <c r="G120" s="111">
        <f>[1]Fabrications!G110</f>
        <v>14568</v>
      </c>
      <c r="H120" s="11">
        <f t="shared" si="1"/>
        <v>9.0739073214656241E-3</v>
      </c>
      <c r="K120"/>
      <c r="L120"/>
      <c r="M120"/>
      <c r="N120" s="38"/>
      <c r="O120" s="53"/>
      <c r="P120" s="4"/>
      <c r="T120" s="53"/>
      <c r="U120" s="53"/>
      <c r="W120" s="86"/>
      <c r="X120" s="86"/>
      <c r="Y120" s="86"/>
      <c r="Z120" s="86"/>
      <c r="AB120" s="38"/>
      <c r="AC120" s="38"/>
      <c r="AD120" s="38"/>
    </row>
    <row r="121" spans="1:30" ht="12.75" x14ac:dyDescent="0.2">
      <c r="A121" s="114"/>
      <c r="B121" s="2" t="s">
        <v>1</v>
      </c>
      <c r="C121" s="104">
        <v>13941</v>
      </c>
      <c r="D121" s="104">
        <v>13723</v>
      </c>
      <c r="E121" s="104">
        <v>14321</v>
      </c>
      <c r="F121" s="104">
        <f>[1]Fabrications!D111</f>
        <v>13510</v>
      </c>
      <c r="G121" s="111">
        <f>[1]Fabrications!G111</f>
        <v>13950</v>
      </c>
      <c r="H121" s="7">
        <f t="shared" si="1"/>
        <v>3.2568467801628476E-2</v>
      </c>
      <c r="K121"/>
      <c r="L121"/>
      <c r="M121"/>
      <c r="N121" s="38"/>
      <c r="O121" s="53"/>
      <c r="P121" s="4"/>
      <c r="T121" s="53"/>
      <c r="U121" s="53"/>
      <c r="W121" s="86"/>
      <c r="X121" s="86"/>
      <c r="Y121" s="86"/>
      <c r="Z121" s="86"/>
      <c r="AB121" s="38"/>
      <c r="AC121" s="38"/>
      <c r="AD121" s="38"/>
    </row>
    <row r="122" spans="1:30" ht="12.75" x14ac:dyDescent="0.2">
      <c r="A122" s="114"/>
      <c r="B122" s="2" t="s">
        <v>2</v>
      </c>
      <c r="C122" s="104">
        <v>15922</v>
      </c>
      <c r="D122" s="104">
        <v>16921</v>
      </c>
      <c r="E122" s="104">
        <v>15387</v>
      </c>
      <c r="F122" s="104">
        <f>[1]Fabrications!D112</f>
        <v>13159</v>
      </c>
      <c r="G122" s="111">
        <f>[1]Fabrications!G112</f>
        <v>15328</v>
      </c>
      <c r="H122" s="7">
        <f t="shared" si="1"/>
        <v>0.16483015426704162</v>
      </c>
      <c r="K122"/>
      <c r="L122"/>
      <c r="M122"/>
      <c r="N122" s="38"/>
      <c r="O122" s="53"/>
      <c r="P122" s="4"/>
      <c r="T122" s="53"/>
      <c r="U122" s="53"/>
      <c r="W122" s="86"/>
      <c r="X122" s="86"/>
      <c r="Y122" s="86"/>
      <c r="Z122" s="86"/>
      <c r="AB122" s="38"/>
      <c r="AC122" s="38"/>
      <c r="AD122" s="38"/>
    </row>
    <row r="123" spans="1:30" ht="12.75" x14ac:dyDescent="0.2">
      <c r="A123" s="114"/>
      <c r="B123" s="2" t="s">
        <v>3</v>
      </c>
      <c r="C123" s="104">
        <v>15152</v>
      </c>
      <c r="D123" s="104">
        <v>14444</v>
      </c>
      <c r="E123" s="104">
        <v>15373</v>
      </c>
      <c r="F123" s="104">
        <f>[1]Fabrications!D113</f>
        <v>15663</v>
      </c>
      <c r="G123" s="111">
        <f>[1]Fabrications!G113</f>
        <v>14673</v>
      </c>
      <c r="H123" s="7">
        <f t="shared" si="1"/>
        <v>-6.3206282321394358E-2</v>
      </c>
      <c r="K123"/>
      <c r="L123"/>
      <c r="M123"/>
      <c r="N123" s="38"/>
      <c r="O123" s="53"/>
      <c r="P123" s="4"/>
      <c r="T123" s="53"/>
      <c r="U123" s="53"/>
      <c r="W123" s="86"/>
      <c r="X123" s="86"/>
      <c r="Y123" s="86"/>
      <c r="Z123" s="86"/>
      <c r="AB123" s="38"/>
      <c r="AC123" s="38"/>
      <c r="AD123" s="38"/>
    </row>
    <row r="124" spans="1:30" ht="12.75" x14ac:dyDescent="0.2">
      <c r="A124" s="114"/>
      <c r="B124" s="2" t="s">
        <v>4</v>
      </c>
      <c r="C124" s="104">
        <v>14765</v>
      </c>
      <c r="D124" s="104">
        <v>15993</v>
      </c>
      <c r="E124" s="104">
        <v>16134</v>
      </c>
      <c r="F124" s="104">
        <f>[1]Fabrications!D114</f>
        <v>15760</v>
      </c>
      <c r="G124" s="111">
        <f>[1]Fabrications!G114</f>
        <v>15941</v>
      </c>
      <c r="H124" s="7">
        <f t="shared" si="1"/>
        <v>1.1484771573604169E-2</v>
      </c>
      <c r="K124"/>
      <c r="L124"/>
      <c r="M124"/>
      <c r="N124" s="38"/>
      <c r="O124" s="53"/>
      <c r="P124" s="4"/>
      <c r="T124" s="53"/>
      <c r="U124" s="53"/>
      <c r="W124" s="86"/>
      <c r="X124" s="86"/>
      <c r="Y124" s="86"/>
      <c r="Z124" s="86"/>
      <c r="AB124" s="38"/>
      <c r="AC124" s="38"/>
      <c r="AD124" s="38"/>
    </row>
    <row r="125" spans="1:30" ht="12.75" x14ac:dyDescent="0.2">
      <c r="A125" s="114"/>
      <c r="B125" s="2" t="s">
        <v>5</v>
      </c>
      <c r="C125" s="104">
        <v>17037</v>
      </c>
      <c r="D125" s="104">
        <v>16082</v>
      </c>
      <c r="E125" s="104">
        <v>13977</v>
      </c>
      <c r="F125" s="104">
        <f>[1]Fabrications!D115</f>
        <v>13772</v>
      </c>
      <c r="G125" s="111">
        <f>[1]Fabrications!G115</f>
        <v>15359</v>
      </c>
      <c r="H125" s="7">
        <f t="shared" si="1"/>
        <v>0.11523380772582059</v>
      </c>
      <c r="K125"/>
      <c r="L125"/>
      <c r="M125"/>
      <c r="N125" s="38"/>
      <c r="O125" s="53"/>
      <c r="P125" s="4"/>
      <c r="T125" s="53"/>
      <c r="U125" s="53"/>
      <c r="W125" s="86"/>
      <c r="X125" s="86"/>
      <c r="Y125" s="86"/>
      <c r="Z125" s="86"/>
      <c r="AB125" s="38"/>
      <c r="AC125" s="38"/>
      <c r="AD125" s="38"/>
    </row>
    <row r="126" spans="1:30" ht="12.75" x14ac:dyDescent="0.2">
      <c r="A126" s="114"/>
      <c r="B126" s="2" t="s">
        <v>6</v>
      </c>
      <c r="C126" s="104">
        <v>14735</v>
      </c>
      <c r="D126" s="104">
        <v>14636</v>
      </c>
      <c r="E126" s="104">
        <v>15817</v>
      </c>
      <c r="F126" s="104">
        <f>[1]Fabrications!D116</f>
        <v>16241</v>
      </c>
      <c r="G126" s="108">
        <f>[1]Fabrications!G116</f>
        <v>0</v>
      </c>
      <c r="H126" s="7">
        <f t="shared" si="1"/>
        <v>2.6806600493140209E-2</v>
      </c>
      <c r="K126"/>
      <c r="L126"/>
      <c r="M126"/>
      <c r="N126" s="38"/>
      <c r="O126" s="53"/>
      <c r="P126" s="4"/>
      <c r="T126" s="53"/>
      <c r="U126" s="53"/>
      <c r="W126" s="86"/>
      <c r="X126" s="86"/>
      <c r="Y126" s="86"/>
      <c r="Z126" s="86"/>
      <c r="AB126" s="38"/>
      <c r="AC126" s="38"/>
      <c r="AD126" s="38"/>
    </row>
    <row r="127" spans="1:30" ht="12.75" x14ac:dyDescent="0.2">
      <c r="A127" s="114"/>
      <c r="B127" s="2" t="s">
        <v>7</v>
      </c>
      <c r="C127" s="104">
        <v>14595</v>
      </c>
      <c r="D127" s="104">
        <v>15431</v>
      </c>
      <c r="E127" s="104">
        <v>16139</v>
      </c>
      <c r="F127" s="104">
        <f>[1]Fabrications!D117</f>
        <v>16067</v>
      </c>
      <c r="G127" s="108">
        <f>[1]Fabrications!G117</f>
        <v>0</v>
      </c>
      <c r="H127" s="7">
        <f t="shared" si="1"/>
        <v>-4.4612429518557928E-3</v>
      </c>
      <c r="K127"/>
      <c r="L127"/>
      <c r="M127"/>
      <c r="N127" s="38"/>
      <c r="O127" s="53"/>
      <c r="P127" s="4"/>
      <c r="T127" s="53"/>
      <c r="U127" s="53"/>
      <c r="W127" s="86"/>
      <c r="X127" s="86"/>
      <c r="Y127" s="86"/>
      <c r="Z127" s="86"/>
      <c r="AB127" s="38"/>
      <c r="AC127" s="38"/>
      <c r="AD127" s="38"/>
    </row>
    <row r="128" spans="1:30" ht="12.75" x14ac:dyDescent="0.2">
      <c r="A128" s="114"/>
      <c r="B128" s="2" t="s">
        <v>8</v>
      </c>
      <c r="C128" s="104">
        <v>16605</v>
      </c>
      <c r="D128" s="104">
        <v>16032</v>
      </c>
      <c r="E128" s="104">
        <v>15815</v>
      </c>
      <c r="F128" s="104">
        <f>[1]Fabrications!D118</f>
        <v>15028</v>
      </c>
      <c r="G128" s="108">
        <f>[1]Fabrications!G118</f>
        <v>0</v>
      </c>
      <c r="H128" s="7">
        <f t="shared" si="1"/>
        <v>-4.976288333860257E-2</v>
      </c>
      <c r="K128"/>
      <c r="L128"/>
      <c r="M128"/>
      <c r="N128" s="38"/>
      <c r="O128" s="53"/>
      <c r="P128" s="4"/>
      <c r="T128" s="53"/>
      <c r="U128" s="53"/>
      <c r="W128" s="86"/>
      <c r="X128" s="86"/>
      <c r="Y128" s="86"/>
      <c r="Z128" s="86"/>
      <c r="AB128" s="38"/>
      <c r="AC128" s="38"/>
      <c r="AD128" s="38"/>
    </row>
    <row r="129" spans="1:30" ht="12.75" x14ac:dyDescent="0.2">
      <c r="A129" s="114"/>
      <c r="B129" s="2" t="s">
        <v>9</v>
      </c>
      <c r="C129" s="104">
        <v>14684</v>
      </c>
      <c r="D129" s="104">
        <v>16083</v>
      </c>
      <c r="E129" s="104">
        <v>15450</v>
      </c>
      <c r="F129" s="104">
        <f>[1]Fabrications!D119</f>
        <v>15926</v>
      </c>
      <c r="G129" s="108">
        <f>[1]Fabrications!G119</f>
        <v>0</v>
      </c>
      <c r="H129" s="7">
        <f t="shared" si="1"/>
        <v>3.0809061488673128E-2</v>
      </c>
      <c r="K129"/>
      <c r="L129"/>
      <c r="M129"/>
      <c r="N129" s="38"/>
      <c r="O129" s="53"/>
      <c r="P129" s="4"/>
      <c r="T129" s="53"/>
      <c r="U129" s="53"/>
      <c r="W129" s="86"/>
      <c r="X129" s="86"/>
      <c r="Y129" s="86"/>
      <c r="Z129" s="86"/>
      <c r="AB129" s="38"/>
      <c r="AC129" s="38"/>
      <c r="AD129" s="38"/>
    </row>
    <row r="130" spans="1:30" ht="12.75" x14ac:dyDescent="0.2">
      <c r="A130" s="114"/>
      <c r="B130" s="2" t="s">
        <v>10</v>
      </c>
      <c r="C130" s="104">
        <v>13963</v>
      </c>
      <c r="D130" s="104">
        <v>15044</v>
      </c>
      <c r="E130" s="104">
        <v>14089</v>
      </c>
      <c r="F130" s="104">
        <f>[1]Fabrications!D120</f>
        <v>12229</v>
      </c>
      <c r="G130" s="108">
        <f>[1]Fabrications!G120</f>
        <v>0</v>
      </c>
      <c r="H130" s="7">
        <f t="shared" si="1"/>
        <v>-0.13201788629427214</v>
      </c>
      <c r="K130"/>
      <c r="L130"/>
      <c r="M130"/>
      <c r="N130" s="38"/>
      <c r="O130" s="53"/>
      <c r="P130" s="4"/>
      <c r="T130" s="53"/>
      <c r="U130" s="53"/>
      <c r="W130" s="86"/>
      <c r="X130" s="86"/>
      <c r="Y130" s="86"/>
      <c r="Z130" s="86"/>
      <c r="AB130" s="38"/>
      <c r="AC130" s="38"/>
      <c r="AD130" s="38"/>
    </row>
    <row r="131" spans="1:30" ht="12.75" x14ac:dyDescent="0.2">
      <c r="A131" s="114"/>
      <c r="B131" s="14" t="s">
        <v>11</v>
      </c>
      <c r="C131" s="104">
        <v>14378</v>
      </c>
      <c r="D131" s="104">
        <v>12986</v>
      </c>
      <c r="E131" s="104">
        <v>13712</v>
      </c>
      <c r="F131" s="104">
        <f>[1]Fabrications!D121</f>
        <v>14180</v>
      </c>
      <c r="G131" s="111">
        <f>[1]Fabrications!G121</f>
        <v>0</v>
      </c>
      <c r="H131" s="9">
        <f t="shared" si="1"/>
        <v>3.4130688448074764E-2</v>
      </c>
      <c r="K131"/>
      <c r="L131"/>
      <c r="M131"/>
      <c r="N131" s="38"/>
      <c r="O131" s="53"/>
      <c r="P131" s="4"/>
      <c r="T131" s="53"/>
      <c r="U131" s="53"/>
      <c r="W131" s="86"/>
      <c r="X131" s="86"/>
      <c r="Y131" s="86"/>
      <c r="Z131" s="86"/>
      <c r="AB131" s="38"/>
      <c r="AC131" s="38"/>
      <c r="AD131" s="38"/>
    </row>
    <row r="132" spans="1:30" ht="13.5" customHeight="1" x14ac:dyDescent="0.2">
      <c r="A132" s="114" t="s">
        <v>25</v>
      </c>
      <c r="B132" s="13" t="s">
        <v>0</v>
      </c>
      <c r="C132" s="104">
        <v>8954</v>
      </c>
      <c r="D132" s="104">
        <v>8464</v>
      </c>
      <c r="E132" s="104">
        <v>9662</v>
      </c>
      <c r="F132" s="104">
        <f>[1]Fabrications!D122</f>
        <v>10199</v>
      </c>
      <c r="G132" s="111">
        <f>[1]Fabrications!G122</f>
        <v>10307</v>
      </c>
      <c r="H132" s="11">
        <f t="shared" si="1"/>
        <v>1.058927345818228E-2</v>
      </c>
      <c r="K132"/>
      <c r="L132"/>
      <c r="M132"/>
      <c r="N132" s="38"/>
      <c r="O132" s="53"/>
      <c r="P132" s="4"/>
      <c r="T132" s="53"/>
      <c r="U132" s="53"/>
      <c r="W132" s="86"/>
      <c r="X132" s="86"/>
      <c r="Y132" s="86"/>
      <c r="Z132" s="86"/>
      <c r="AB132" s="38"/>
      <c r="AC132" s="38"/>
      <c r="AD132" s="38"/>
    </row>
    <row r="133" spans="1:30" ht="12.75" x14ac:dyDescent="0.2">
      <c r="A133" s="114"/>
      <c r="B133" s="2" t="s">
        <v>1</v>
      </c>
      <c r="C133" s="104">
        <v>8866</v>
      </c>
      <c r="D133" s="104">
        <v>7988</v>
      </c>
      <c r="E133" s="104">
        <v>9044</v>
      </c>
      <c r="F133" s="104">
        <f>[1]Fabrications!D123</f>
        <v>9943</v>
      </c>
      <c r="G133" s="111">
        <f>[1]Fabrications!G123</f>
        <v>11303</v>
      </c>
      <c r="H133" s="7">
        <f t="shared" si="1"/>
        <v>0.13677964397063258</v>
      </c>
      <c r="K133"/>
      <c r="L133"/>
      <c r="M133"/>
      <c r="N133" s="38"/>
      <c r="O133" s="53"/>
      <c r="P133" s="4"/>
      <c r="T133" s="53"/>
      <c r="U133" s="53"/>
      <c r="W133" s="86"/>
      <c r="X133" s="86"/>
      <c r="Y133" s="86"/>
      <c r="Z133" s="86"/>
      <c r="AB133" s="38"/>
      <c r="AC133" s="38"/>
      <c r="AD133" s="38"/>
    </row>
    <row r="134" spans="1:30" ht="12.75" x14ac:dyDescent="0.2">
      <c r="A134" s="114"/>
      <c r="B134" s="2" t="s">
        <v>2</v>
      </c>
      <c r="C134" s="104">
        <v>10146</v>
      </c>
      <c r="D134" s="104">
        <v>9779</v>
      </c>
      <c r="E134" s="104">
        <v>10034</v>
      </c>
      <c r="F134" s="104">
        <f>[1]Fabrications!D124</f>
        <v>8703</v>
      </c>
      <c r="G134" s="111">
        <f>[1]Fabrications!G124</f>
        <v>11456</v>
      </c>
      <c r="H134" s="7">
        <f t="shared" si="1"/>
        <v>0.3163277030908882</v>
      </c>
      <c r="K134"/>
      <c r="L134"/>
      <c r="M134"/>
      <c r="N134" s="38"/>
      <c r="O134" s="53"/>
      <c r="P134" s="4"/>
      <c r="T134" s="53"/>
      <c r="U134" s="53"/>
      <c r="W134" s="86"/>
      <c r="X134" s="86"/>
      <c r="Y134" s="86"/>
      <c r="Z134" s="86"/>
      <c r="AB134" s="38"/>
      <c r="AC134" s="38"/>
      <c r="AD134" s="38"/>
    </row>
    <row r="135" spans="1:30" ht="12.75" x14ac:dyDescent="0.2">
      <c r="A135" s="114"/>
      <c r="B135" s="2" t="s">
        <v>3</v>
      </c>
      <c r="C135" s="104">
        <v>8931</v>
      </c>
      <c r="D135" s="104">
        <v>8064</v>
      </c>
      <c r="E135" s="104">
        <v>9426</v>
      </c>
      <c r="F135" s="104">
        <f>[1]Fabrications!D125</f>
        <v>9892</v>
      </c>
      <c r="G135" s="111">
        <f>[1]Fabrications!G125</f>
        <v>11381</v>
      </c>
      <c r="H135" s="7">
        <f t="shared" si="1"/>
        <v>0.1505256773150021</v>
      </c>
      <c r="K135"/>
      <c r="L135"/>
      <c r="M135"/>
      <c r="N135" s="38"/>
      <c r="O135" s="53"/>
      <c r="P135" s="4"/>
      <c r="T135" s="53"/>
      <c r="U135" s="53"/>
      <c r="W135" s="86"/>
      <c r="X135" s="86"/>
      <c r="Y135" s="86"/>
      <c r="Z135" s="86"/>
      <c r="AB135" s="38"/>
      <c r="AC135" s="38"/>
      <c r="AD135" s="38"/>
    </row>
    <row r="136" spans="1:30" ht="12.75" x14ac:dyDescent="0.2">
      <c r="A136" s="114"/>
      <c r="B136" s="2" t="s">
        <v>4</v>
      </c>
      <c r="C136" s="104">
        <v>8439</v>
      </c>
      <c r="D136" s="104">
        <v>8825</v>
      </c>
      <c r="E136" s="104">
        <v>10705</v>
      </c>
      <c r="F136" s="104">
        <f>[1]Fabrications!D126</f>
        <v>10271</v>
      </c>
      <c r="G136" s="111">
        <f>[1]Fabrications!G126</f>
        <v>11382</v>
      </c>
      <c r="H136" s="7">
        <f t="shared" si="1"/>
        <v>0.10816863012364908</v>
      </c>
      <c r="K136"/>
      <c r="L136"/>
      <c r="M136"/>
      <c r="N136" s="38"/>
      <c r="O136" s="53"/>
      <c r="P136" s="4"/>
      <c r="T136" s="53"/>
      <c r="U136" s="53"/>
      <c r="W136" s="86"/>
      <c r="X136" s="86"/>
      <c r="Y136" s="86"/>
      <c r="Z136" s="86"/>
      <c r="AB136" s="38"/>
      <c r="AC136" s="38"/>
      <c r="AD136" s="38"/>
    </row>
    <row r="137" spans="1:30" ht="12.75" x14ac:dyDescent="0.2">
      <c r="A137" s="114"/>
      <c r="B137" s="2" t="s">
        <v>5</v>
      </c>
      <c r="C137" s="104">
        <v>9158</v>
      </c>
      <c r="D137" s="104">
        <v>9061</v>
      </c>
      <c r="E137" s="104">
        <v>9466</v>
      </c>
      <c r="F137" s="104">
        <f>[1]Fabrications!D127</f>
        <v>9646</v>
      </c>
      <c r="G137" s="108">
        <f>[1]Fabrications!G127</f>
        <v>10934</v>
      </c>
      <c r="H137" s="7">
        <f t="shared" si="1"/>
        <v>0.13352685050798252</v>
      </c>
      <c r="K137"/>
      <c r="L137"/>
      <c r="M137"/>
      <c r="N137" s="38"/>
      <c r="O137" s="53"/>
      <c r="P137" s="4"/>
      <c r="T137" s="53"/>
      <c r="U137" s="53"/>
      <c r="W137" s="86"/>
      <c r="X137" s="86"/>
      <c r="Y137" s="86"/>
      <c r="Z137" s="86"/>
      <c r="AB137" s="38"/>
      <c r="AC137" s="38"/>
      <c r="AD137" s="38"/>
    </row>
    <row r="138" spans="1:30" ht="12.75" x14ac:dyDescent="0.2">
      <c r="A138" s="114"/>
      <c r="B138" s="2" t="s">
        <v>6</v>
      </c>
      <c r="C138" s="104">
        <v>8086</v>
      </c>
      <c r="D138" s="104">
        <v>8509</v>
      </c>
      <c r="E138" s="104">
        <v>9770</v>
      </c>
      <c r="F138" s="104">
        <f>[1]Fabrications!D128</f>
        <v>11231</v>
      </c>
      <c r="G138" s="108">
        <f>[1]Fabrications!G128</f>
        <v>0</v>
      </c>
      <c r="H138" s="7">
        <f t="shared" si="1"/>
        <v>0.14953940634595697</v>
      </c>
      <c r="K138"/>
      <c r="L138"/>
      <c r="M138"/>
      <c r="N138" s="38"/>
      <c r="O138" s="53"/>
      <c r="P138" s="4"/>
      <c r="T138" s="53"/>
      <c r="U138" s="53"/>
      <c r="W138" s="86"/>
      <c r="X138" s="86"/>
      <c r="Y138" s="86"/>
      <c r="Z138" s="86"/>
      <c r="AB138" s="38"/>
      <c r="AC138" s="38"/>
      <c r="AD138" s="38"/>
    </row>
    <row r="139" spans="1:30" ht="12.75" x14ac:dyDescent="0.2">
      <c r="A139" s="114"/>
      <c r="B139" s="2" t="s">
        <v>7</v>
      </c>
      <c r="C139" s="104">
        <v>8472</v>
      </c>
      <c r="D139" s="104">
        <v>9689</v>
      </c>
      <c r="E139" s="104">
        <v>9842</v>
      </c>
      <c r="F139" s="104">
        <f>[1]Fabrications!D129</f>
        <v>10574</v>
      </c>
      <c r="G139" s="108">
        <f>[1]Fabrications!G129</f>
        <v>0</v>
      </c>
      <c r="H139" s="7">
        <f t="shared" si="1"/>
        <v>7.4375127006705899E-2</v>
      </c>
      <c r="K139"/>
      <c r="L139"/>
      <c r="M139"/>
      <c r="N139" s="38"/>
      <c r="O139" s="53"/>
      <c r="P139" s="4"/>
      <c r="T139" s="53"/>
      <c r="U139" s="53"/>
      <c r="W139" s="86"/>
      <c r="X139" s="86"/>
      <c r="Y139" s="86"/>
      <c r="Z139" s="86"/>
      <c r="AB139" s="38"/>
      <c r="AC139" s="38"/>
      <c r="AD139" s="38"/>
    </row>
    <row r="140" spans="1:30" ht="12.75" x14ac:dyDescent="0.2">
      <c r="A140" s="114"/>
      <c r="B140" s="2" t="s">
        <v>8</v>
      </c>
      <c r="C140" s="104">
        <v>9787</v>
      </c>
      <c r="D140" s="104">
        <v>9427</v>
      </c>
      <c r="E140" s="104">
        <v>10278</v>
      </c>
      <c r="F140" s="104">
        <f>[1]Fabrications!D130</f>
        <v>11157</v>
      </c>
      <c r="G140" s="108">
        <f>[1]Fabrications!G130</f>
        <v>0</v>
      </c>
      <c r="H140" s="7">
        <f t="shared" si="1"/>
        <v>8.5522475189725666E-2</v>
      </c>
      <c r="K140"/>
      <c r="L140"/>
      <c r="M140"/>
      <c r="N140" s="38"/>
      <c r="O140" s="53"/>
      <c r="P140" s="4"/>
      <c r="T140" s="53"/>
      <c r="U140" s="53"/>
      <c r="W140" s="86"/>
      <c r="X140" s="86"/>
      <c r="Y140" s="86"/>
      <c r="Z140" s="86"/>
      <c r="AB140" s="38"/>
      <c r="AC140" s="38"/>
      <c r="AD140" s="38"/>
    </row>
    <row r="141" spans="1:30" ht="12.75" x14ac:dyDescent="0.2">
      <c r="A141" s="114"/>
      <c r="B141" s="2" t="s">
        <v>9</v>
      </c>
      <c r="C141" s="104">
        <v>8526</v>
      </c>
      <c r="D141" s="104">
        <v>9878</v>
      </c>
      <c r="E141" s="104">
        <v>10589</v>
      </c>
      <c r="F141" s="104">
        <f>[1]Fabrications!D131</f>
        <v>11498</v>
      </c>
      <c r="G141" s="108">
        <f>[1]Fabrications!G131</f>
        <v>0</v>
      </c>
      <c r="H141" s="7">
        <f t="shared" ref="H141:H155" si="2">IF(G141=0,F141/E141-1,G141/F141-1)</f>
        <v>8.5843800169987716E-2</v>
      </c>
      <c r="K141"/>
      <c r="L141"/>
      <c r="M141"/>
      <c r="N141" s="38"/>
      <c r="O141" s="53"/>
      <c r="P141" s="4"/>
      <c r="T141" s="53"/>
      <c r="U141" s="53"/>
      <c r="W141" s="86"/>
      <c r="X141" s="86"/>
      <c r="Y141" s="86"/>
      <c r="Z141" s="86"/>
      <c r="AB141" s="38"/>
      <c r="AC141" s="38"/>
      <c r="AD141" s="38"/>
    </row>
    <row r="142" spans="1:30" ht="12.75" x14ac:dyDescent="0.2">
      <c r="A142" s="114"/>
      <c r="B142" s="2" t="s">
        <v>10</v>
      </c>
      <c r="C142" s="104">
        <v>8302</v>
      </c>
      <c r="D142" s="104">
        <v>9481</v>
      </c>
      <c r="E142" s="104">
        <v>9498</v>
      </c>
      <c r="F142" s="104">
        <f>[1]Fabrications!D132</f>
        <v>10167</v>
      </c>
      <c r="G142" s="108">
        <f>[1]Fabrications!G132</f>
        <v>0</v>
      </c>
      <c r="H142" s="7">
        <f t="shared" si="2"/>
        <v>7.0435881238155362E-2</v>
      </c>
      <c r="K142"/>
      <c r="L142"/>
      <c r="M142"/>
      <c r="N142" s="38"/>
      <c r="O142" s="53"/>
      <c r="P142" s="4"/>
      <c r="T142" s="53"/>
      <c r="U142" s="53"/>
      <c r="W142" s="86"/>
      <c r="X142" s="86"/>
      <c r="Y142" s="86"/>
      <c r="Z142" s="86"/>
      <c r="AB142" s="38"/>
      <c r="AC142" s="38"/>
      <c r="AD142" s="38"/>
    </row>
    <row r="143" spans="1:30" ht="12.75" x14ac:dyDescent="0.2">
      <c r="A143" s="114"/>
      <c r="B143" s="14" t="s">
        <v>11</v>
      </c>
      <c r="C143" s="104">
        <v>8916</v>
      </c>
      <c r="D143" s="104">
        <v>7863</v>
      </c>
      <c r="E143" s="104">
        <v>9244</v>
      </c>
      <c r="F143" s="104">
        <f>[1]Fabrications!D133</f>
        <v>9974</v>
      </c>
      <c r="G143" s="109">
        <f>[1]Fabrications!G133</f>
        <v>0</v>
      </c>
      <c r="H143" s="9">
        <f t="shared" si="2"/>
        <v>7.8970142795326659E-2</v>
      </c>
      <c r="K143"/>
      <c r="L143"/>
      <c r="M143"/>
      <c r="N143" s="38"/>
      <c r="O143" s="53"/>
      <c r="P143" s="4"/>
      <c r="T143" s="53"/>
      <c r="U143" s="53"/>
      <c r="W143" s="86"/>
      <c r="X143" s="86"/>
      <c r="Y143" s="86"/>
      <c r="Z143" s="86"/>
      <c r="AB143" s="38"/>
      <c r="AC143" s="38"/>
      <c r="AD143" s="38"/>
    </row>
    <row r="144" spans="1:30" ht="13.5" customHeight="1" x14ac:dyDescent="0.2">
      <c r="A144" s="114" t="s">
        <v>31</v>
      </c>
      <c r="B144" s="13" t="s">
        <v>0</v>
      </c>
      <c r="C144" s="104">
        <v>2452</v>
      </c>
      <c r="D144" s="104">
        <v>2572</v>
      </c>
      <c r="E144" s="104">
        <v>3096</v>
      </c>
      <c r="F144" s="104">
        <f>[1]Fabrications!D134</f>
        <v>3107</v>
      </c>
      <c r="G144" s="111">
        <f>[1]Fabrications!G134</f>
        <v>3341</v>
      </c>
      <c r="H144" s="11">
        <f t="shared" si="2"/>
        <v>7.5313807531380839E-2</v>
      </c>
      <c r="K144"/>
      <c r="L144"/>
      <c r="M144"/>
      <c r="N144" s="38"/>
      <c r="O144" s="53"/>
      <c r="P144" s="4"/>
      <c r="T144" s="53"/>
      <c r="U144" s="53"/>
      <c r="W144" s="86"/>
      <c r="X144" s="86"/>
      <c r="Y144" s="86"/>
      <c r="Z144" s="86"/>
      <c r="AB144" s="38"/>
      <c r="AC144" s="38"/>
      <c r="AD144" s="38"/>
    </row>
    <row r="145" spans="1:30" ht="12.75" x14ac:dyDescent="0.2">
      <c r="A145" s="114"/>
      <c r="B145" s="2" t="s">
        <v>1</v>
      </c>
      <c r="C145" s="104">
        <v>2680</v>
      </c>
      <c r="D145" s="104">
        <v>2557</v>
      </c>
      <c r="E145" s="104">
        <v>2836</v>
      </c>
      <c r="F145" s="104">
        <f>[1]Fabrications!D135</f>
        <v>2923</v>
      </c>
      <c r="G145" s="111">
        <f>[1]Fabrications!G135</f>
        <v>3115</v>
      </c>
      <c r="H145" s="7">
        <f t="shared" si="2"/>
        <v>6.5685939103660607E-2</v>
      </c>
      <c r="K145"/>
      <c r="L145"/>
      <c r="M145"/>
      <c r="N145" s="38"/>
      <c r="O145" s="53"/>
      <c r="P145" s="4"/>
      <c r="T145" s="53"/>
      <c r="U145" s="53"/>
      <c r="W145" s="86"/>
      <c r="X145" s="86"/>
      <c r="Y145" s="86"/>
      <c r="Z145" s="86"/>
      <c r="AB145" s="38"/>
      <c r="AC145" s="38"/>
      <c r="AD145" s="38"/>
    </row>
    <row r="146" spans="1:30" ht="12.75" x14ac:dyDescent="0.2">
      <c r="A146" s="114"/>
      <c r="B146" s="2" t="s">
        <v>2</v>
      </c>
      <c r="C146" s="104">
        <v>3179</v>
      </c>
      <c r="D146" s="104">
        <v>2527</v>
      </c>
      <c r="E146" s="104">
        <v>3375</v>
      </c>
      <c r="F146" s="104">
        <f>[1]Fabrications!D136</f>
        <v>2498</v>
      </c>
      <c r="G146" s="111">
        <f>[1]Fabrications!G136</f>
        <v>2954</v>
      </c>
      <c r="H146" s="7">
        <f t="shared" si="2"/>
        <v>0.18254603682946358</v>
      </c>
      <c r="K146"/>
      <c r="L146"/>
      <c r="M146"/>
      <c r="N146" s="38"/>
      <c r="O146" s="53"/>
      <c r="P146" s="4"/>
      <c r="T146" s="53"/>
      <c r="U146" s="53"/>
      <c r="W146" s="86"/>
      <c r="X146" s="86"/>
      <c r="Y146" s="86"/>
      <c r="Z146" s="86"/>
      <c r="AB146" s="38"/>
      <c r="AC146" s="38"/>
      <c r="AD146" s="38"/>
    </row>
    <row r="147" spans="1:30" ht="12.75" x14ac:dyDescent="0.2">
      <c r="A147" s="114"/>
      <c r="B147" s="2" t="s">
        <v>3</v>
      </c>
      <c r="C147" s="104">
        <v>2708</v>
      </c>
      <c r="D147" s="104">
        <v>2797</v>
      </c>
      <c r="E147" s="104">
        <v>2844</v>
      </c>
      <c r="F147" s="104">
        <f>[1]Fabrications!D137</f>
        <v>2981</v>
      </c>
      <c r="G147" s="111">
        <f>[1]Fabrications!G137</f>
        <v>3221</v>
      </c>
      <c r="H147" s="7">
        <f t="shared" si="2"/>
        <v>8.050989600805103E-2</v>
      </c>
      <c r="K147"/>
      <c r="L147"/>
      <c r="M147"/>
      <c r="N147" s="38"/>
      <c r="O147" s="53"/>
      <c r="P147" s="4"/>
      <c r="T147" s="53"/>
      <c r="U147" s="53"/>
      <c r="W147" s="86"/>
      <c r="X147" s="86"/>
      <c r="Y147" s="86"/>
      <c r="Z147" s="86"/>
      <c r="AB147" s="38"/>
      <c r="AC147" s="38"/>
      <c r="AD147" s="38"/>
    </row>
    <row r="148" spans="1:30" ht="12.75" x14ac:dyDescent="0.2">
      <c r="A148" s="114"/>
      <c r="B148" s="2" t="s">
        <v>4</v>
      </c>
      <c r="C148" s="104">
        <v>2236</v>
      </c>
      <c r="D148" s="104">
        <v>2738</v>
      </c>
      <c r="E148" s="104">
        <v>2591</v>
      </c>
      <c r="F148" s="104">
        <f>[1]Fabrications!D138</f>
        <v>3180</v>
      </c>
      <c r="G148" s="111">
        <f>[1]Fabrications!G138</f>
        <v>2780</v>
      </c>
      <c r="H148" s="7">
        <f t="shared" si="2"/>
        <v>-0.12578616352201255</v>
      </c>
      <c r="K148"/>
      <c r="L148"/>
      <c r="M148"/>
      <c r="N148" s="38"/>
      <c r="O148" s="53"/>
      <c r="P148" s="4"/>
      <c r="T148" s="53"/>
      <c r="U148" s="53"/>
      <c r="W148" s="86"/>
      <c r="X148" s="86"/>
      <c r="Y148" s="86"/>
      <c r="Z148" s="86"/>
      <c r="AB148" s="38"/>
      <c r="AC148" s="38"/>
      <c r="AD148" s="38"/>
    </row>
    <row r="149" spans="1:30" ht="12.75" x14ac:dyDescent="0.2">
      <c r="A149" s="114"/>
      <c r="B149" s="2" t="s">
        <v>5</v>
      </c>
      <c r="C149" s="104">
        <v>2235</v>
      </c>
      <c r="D149" s="104">
        <v>2295</v>
      </c>
      <c r="E149" s="104">
        <v>2677</v>
      </c>
      <c r="F149" s="104">
        <f>[1]Fabrications!D139</f>
        <v>2109</v>
      </c>
      <c r="G149" s="111">
        <f>[1]Fabrications!G139</f>
        <v>2333</v>
      </c>
      <c r="H149" s="7">
        <f t="shared" si="2"/>
        <v>0.10621147463252734</v>
      </c>
      <c r="K149"/>
      <c r="L149"/>
      <c r="M149"/>
      <c r="N149" s="38"/>
      <c r="O149" s="53"/>
      <c r="P149" s="4"/>
      <c r="T149" s="53"/>
      <c r="U149" s="53"/>
      <c r="W149" s="86"/>
      <c r="X149" s="86"/>
      <c r="Y149" s="86"/>
      <c r="Z149" s="86"/>
      <c r="AB149" s="38"/>
      <c r="AC149" s="38"/>
      <c r="AD149" s="38"/>
    </row>
    <row r="150" spans="1:30" ht="12.75" x14ac:dyDescent="0.2">
      <c r="A150" s="114"/>
      <c r="B150" s="2" t="s">
        <v>6</v>
      </c>
      <c r="C150" s="104">
        <v>2014</v>
      </c>
      <c r="D150" s="104">
        <v>2043</v>
      </c>
      <c r="E150" s="104">
        <v>2536</v>
      </c>
      <c r="F150" s="104">
        <f>[1]Fabrications!D140</f>
        <v>2615</v>
      </c>
      <c r="G150" s="108">
        <f>[1]Fabrications!G140</f>
        <v>0</v>
      </c>
      <c r="H150" s="7">
        <f t="shared" si="2"/>
        <v>3.1151419558359539E-2</v>
      </c>
      <c r="K150"/>
      <c r="L150"/>
      <c r="M150"/>
      <c r="N150" s="38"/>
      <c r="O150" s="53"/>
      <c r="P150" s="4"/>
      <c r="T150" s="53"/>
      <c r="U150" s="53"/>
      <c r="W150" s="86"/>
      <c r="X150" s="86"/>
      <c r="Y150" s="86"/>
      <c r="Z150" s="86"/>
      <c r="AB150" s="38"/>
      <c r="AC150" s="38"/>
      <c r="AD150" s="38"/>
    </row>
    <row r="151" spans="1:30" ht="12.75" x14ac:dyDescent="0.2">
      <c r="A151" s="114"/>
      <c r="B151" s="2" t="s">
        <v>7</v>
      </c>
      <c r="C151" s="104">
        <v>2145</v>
      </c>
      <c r="D151" s="104">
        <v>2847</v>
      </c>
      <c r="E151" s="104">
        <v>2933</v>
      </c>
      <c r="F151" s="104">
        <f>[1]Fabrications!D141</f>
        <v>2835</v>
      </c>
      <c r="G151" s="108">
        <f>[1]Fabrications!G141</f>
        <v>0</v>
      </c>
      <c r="H151" s="7">
        <f t="shared" si="2"/>
        <v>-3.3412887828162319E-2</v>
      </c>
      <c r="K151"/>
      <c r="L151"/>
      <c r="M151"/>
      <c r="N151" s="38"/>
      <c r="O151" s="53"/>
      <c r="P151" s="4"/>
      <c r="T151" s="53"/>
      <c r="U151" s="53"/>
      <c r="W151" s="86"/>
      <c r="X151" s="86"/>
      <c r="Y151" s="86"/>
      <c r="Z151" s="86"/>
      <c r="AB151" s="38"/>
      <c r="AC151" s="38"/>
      <c r="AD151" s="38"/>
    </row>
    <row r="152" spans="1:30" ht="12.75" x14ac:dyDescent="0.2">
      <c r="A152" s="114"/>
      <c r="B152" s="2" t="s">
        <v>8</v>
      </c>
      <c r="C152" s="104">
        <v>2579</v>
      </c>
      <c r="D152" s="104">
        <v>2247</v>
      </c>
      <c r="E152" s="104">
        <v>3107</v>
      </c>
      <c r="F152" s="104">
        <f>[1]Fabrications!D142</f>
        <v>3280</v>
      </c>
      <c r="G152" s="108">
        <f>[1]Fabrications!G142</f>
        <v>0</v>
      </c>
      <c r="H152" s="7">
        <f t="shared" si="2"/>
        <v>5.5680720952687501E-2</v>
      </c>
      <c r="K152"/>
      <c r="L152"/>
      <c r="M152"/>
      <c r="N152" s="38"/>
      <c r="O152" s="53"/>
      <c r="P152" s="4"/>
      <c r="T152" s="53"/>
      <c r="U152" s="53"/>
      <c r="W152" s="86"/>
      <c r="X152" s="86"/>
      <c r="Y152" s="86"/>
      <c r="Z152" s="86"/>
      <c r="AB152" s="38"/>
      <c r="AC152" s="38"/>
      <c r="AD152" s="38"/>
    </row>
    <row r="153" spans="1:30" ht="12.75" x14ac:dyDescent="0.2">
      <c r="A153" s="114"/>
      <c r="B153" s="2" t="s">
        <v>9</v>
      </c>
      <c r="C153" s="104">
        <v>2823</v>
      </c>
      <c r="D153" s="104">
        <v>2803</v>
      </c>
      <c r="E153" s="104">
        <v>2728</v>
      </c>
      <c r="F153" s="104">
        <f>[1]Fabrications!D143</f>
        <v>3276</v>
      </c>
      <c r="G153" s="108">
        <f>[1]Fabrications!G143</f>
        <v>0</v>
      </c>
      <c r="H153" s="7">
        <f t="shared" si="2"/>
        <v>0.20087976539589447</v>
      </c>
      <c r="K153"/>
      <c r="L153"/>
      <c r="M153"/>
      <c r="N153" s="38"/>
      <c r="O153" s="53"/>
      <c r="P153" s="4"/>
      <c r="T153" s="53"/>
      <c r="U153" s="53"/>
      <c r="W153" s="86"/>
      <c r="X153" s="86"/>
      <c r="Y153" s="86"/>
      <c r="Z153" s="86"/>
      <c r="AB153" s="38"/>
      <c r="AC153" s="38"/>
      <c r="AD153" s="38"/>
    </row>
    <row r="154" spans="1:30" ht="12.75" x14ac:dyDescent="0.2">
      <c r="A154" s="114"/>
      <c r="B154" s="2" t="s">
        <v>10</v>
      </c>
      <c r="C154" s="104">
        <v>2971</v>
      </c>
      <c r="D154" s="104">
        <v>2808</v>
      </c>
      <c r="E154" s="104">
        <v>3439</v>
      </c>
      <c r="F154" s="104">
        <f>[1]Fabrications!D144</f>
        <v>3566</v>
      </c>
      <c r="G154" s="108">
        <f>[1]Fabrications!G144</f>
        <v>0</v>
      </c>
      <c r="H154" s="7">
        <f t="shared" si="2"/>
        <v>3.692933992439662E-2</v>
      </c>
      <c r="K154"/>
      <c r="L154"/>
      <c r="M154"/>
      <c r="N154" s="38"/>
      <c r="O154" s="53"/>
      <c r="P154" s="4"/>
      <c r="T154" s="53"/>
      <c r="U154" s="53"/>
      <c r="W154" s="86"/>
      <c r="X154" s="86"/>
      <c r="Y154" s="86"/>
      <c r="Z154" s="86"/>
      <c r="AB154" s="38"/>
      <c r="AC154" s="38"/>
      <c r="AD154" s="38"/>
    </row>
    <row r="155" spans="1:30" ht="12.75" x14ac:dyDescent="0.2">
      <c r="A155" s="114"/>
      <c r="B155" s="110" t="s">
        <v>11</v>
      </c>
      <c r="C155" s="59">
        <v>3322</v>
      </c>
      <c r="D155" s="59">
        <v>2732</v>
      </c>
      <c r="E155" s="59">
        <v>3418</v>
      </c>
      <c r="F155" s="59">
        <f>[1]Fabrications!D145</f>
        <v>3425</v>
      </c>
      <c r="G155" s="109">
        <f>[1]Fabrications!G145</f>
        <v>0</v>
      </c>
      <c r="H155" s="9">
        <f t="shared" si="2"/>
        <v>2.0479812755997973E-3</v>
      </c>
      <c r="K155"/>
      <c r="L155"/>
      <c r="M155"/>
      <c r="N155" s="38"/>
      <c r="O155" s="53"/>
      <c r="P155" s="4"/>
      <c r="T155" s="53"/>
      <c r="U155" s="53"/>
      <c r="W155" s="86"/>
      <c r="X155" s="86"/>
      <c r="Y155" s="86"/>
      <c r="Z155" s="86"/>
      <c r="AB155" s="38"/>
      <c r="AC155" s="38"/>
      <c r="AD155" s="38"/>
    </row>
    <row r="156" spans="1:30" x14ac:dyDescent="0.2">
      <c r="P156" s="4"/>
    </row>
    <row r="157" spans="1:30" x14ac:dyDescent="0.2">
      <c r="P157" s="4"/>
    </row>
    <row r="158" spans="1:30" x14ac:dyDescent="0.2">
      <c r="P158" s="4"/>
    </row>
    <row r="159" spans="1:30" x14ac:dyDescent="0.2">
      <c r="P159" s="4"/>
    </row>
    <row r="160" spans="1:30" x14ac:dyDescent="0.2">
      <c r="P160" s="4"/>
    </row>
    <row r="161" spans="16:16" x14ac:dyDescent="0.2">
      <c r="P161" s="4"/>
    </row>
  </sheetData>
  <mergeCells count="18">
    <mergeCell ref="A1:L1"/>
    <mergeCell ref="A2:L2"/>
    <mergeCell ref="A10:B10"/>
    <mergeCell ref="C10:G10"/>
    <mergeCell ref="B6:F8"/>
    <mergeCell ref="A11:B11"/>
    <mergeCell ref="A144:A155"/>
    <mergeCell ref="A120:A131"/>
    <mergeCell ref="A132:A143"/>
    <mergeCell ref="A36:A47"/>
    <mergeCell ref="A84:A95"/>
    <mergeCell ref="A12:A23"/>
    <mergeCell ref="A24:A35"/>
    <mergeCell ref="A108:A119"/>
    <mergeCell ref="A96:A107"/>
    <mergeCell ref="A48:A59"/>
    <mergeCell ref="A60:A71"/>
    <mergeCell ref="A72:A83"/>
  </mergeCells>
  <phoneticPr fontId="0" type="noConversion"/>
  <conditionalFormatting sqref="C12:C23">
    <cfRule type="top10" dxfId="94" priority="287" bottom="1" rank="1"/>
    <cfRule type="top10" dxfId="93" priority="286" rank="1"/>
  </conditionalFormatting>
  <conditionalFormatting sqref="C24:C35">
    <cfRule type="top10" dxfId="92" priority="278" rank="1"/>
    <cfRule type="top10" dxfId="91" priority="279" bottom="1" rank="1"/>
  </conditionalFormatting>
  <conditionalFormatting sqref="C36:C47">
    <cfRule type="top10" dxfId="90" priority="271" bottom="1" rank="1"/>
    <cfRule type="top10" dxfId="89" priority="270" rank="1"/>
  </conditionalFormatting>
  <conditionalFormatting sqref="C48:C59">
    <cfRule type="top10" dxfId="88" priority="262" rank="1"/>
    <cfRule type="top10" dxfId="87" priority="263" bottom="1" rank="1"/>
  </conditionalFormatting>
  <conditionalFormatting sqref="C60:C71">
    <cfRule type="top10" dxfId="86" priority="255" bottom="1" rank="1"/>
    <cfRule type="top10" dxfId="85" priority="254" rank="1"/>
  </conditionalFormatting>
  <conditionalFormatting sqref="C72:C83">
    <cfRule type="top10" dxfId="84" priority="246" rank="1"/>
    <cfRule type="top10" dxfId="83" priority="247" bottom="1" rank="1"/>
  </conditionalFormatting>
  <conditionalFormatting sqref="C84:C95">
    <cfRule type="top10" dxfId="82" priority="239" bottom="1" rank="1"/>
    <cfRule type="top10" dxfId="81" priority="238" rank="1"/>
  </conditionalFormatting>
  <conditionalFormatting sqref="C96:C107">
    <cfRule type="top10" dxfId="80" priority="230" rank="1"/>
  </conditionalFormatting>
  <conditionalFormatting sqref="C108:C119">
    <cfRule type="top10" dxfId="79" priority="225" rank="1"/>
    <cfRule type="top10" dxfId="78" priority="226" bottom="1" rank="1"/>
  </conditionalFormatting>
  <conditionalFormatting sqref="C120:C131">
    <cfRule type="top10" dxfId="77" priority="217" rank="1"/>
    <cfRule type="top10" dxfId="76" priority="218" bottom="1" rank="1"/>
  </conditionalFormatting>
  <conditionalFormatting sqref="C132:C143">
    <cfRule type="top10" dxfId="75" priority="201" rank="1"/>
    <cfRule type="top10" dxfId="74" priority="202" bottom="1" rank="1"/>
  </conditionalFormatting>
  <conditionalFormatting sqref="C144:C155">
    <cfRule type="top10" dxfId="73" priority="193" rank="1"/>
    <cfRule type="top10" dxfId="72" priority="194" bottom="1" rank="1"/>
  </conditionalFormatting>
  <conditionalFormatting sqref="D12:D23">
    <cfRule type="top10" dxfId="71" priority="285" bottom="1" rank="1"/>
    <cfRule type="top10" dxfId="70" priority="284" rank="1"/>
  </conditionalFormatting>
  <conditionalFormatting sqref="D24:D35">
    <cfRule type="top10" dxfId="69" priority="276" rank="1"/>
    <cfRule type="top10" dxfId="68" priority="277" bottom="1" rank="1"/>
  </conditionalFormatting>
  <conditionalFormatting sqref="D36:D47">
    <cfRule type="top10" dxfId="67" priority="268" rank="1"/>
    <cfRule type="top10" dxfId="66" priority="269" bottom="1" rank="1"/>
  </conditionalFormatting>
  <conditionalFormatting sqref="D48:D59">
    <cfRule type="top10" dxfId="65" priority="260" rank="1"/>
    <cfRule type="top10" dxfId="64" priority="261" bottom="1" rank="1"/>
  </conditionalFormatting>
  <conditionalFormatting sqref="D60:D71">
    <cfRule type="top10" dxfId="63" priority="253" bottom="1" rank="1"/>
    <cfRule type="top10" dxfId="62" priority="252" rank="1"/>
  </conditionalFormatting>
  <conditionalFormatting sqref="D72:D83">
    <cfRule type="top10" dxfId="61" priority="244" rank="1"/>
    <cfRule type="top10" dxfId="60" priority="245" bottom="1" rank="1"/>
  </conditionalFormatting>
  <conditionalFormatting sqref="D84:D95">
    <cfRule type="top10" dxfId="59" priority="237" bottom="1" rank="1"/>
    <cfRule type="top10" dxfId="58" priority="236" rank="1"/>
  </conditionalFormatting>
  <conditionalFormatting sqref="D96:D107">
    <cfRule type="top10" dxfId="57" priority="229" rank="1"/>
  </conditionalFormatting>
  <conditionalFormatting sqref="D108:D119">
    <cfRule type="top10" dxfId="56" priority="224" bottom="1" rank="1"/>
    <cfRule type="top10" dxfId="55" priority="223" rank="1"/>
  </conditionalFormatting>
  <conditionalFormatting sqref="D120:D131">
    <cfRule type="top10" dxfId="54" priority="216" bottom="1" rank="1"/>
    <cfRule type="top10" dxfId="53" priority="215" rank="1"/>
  </conditionalFormatting>
  <conditionalFormatting sqref="D132:D143">
    <cfRule type="top10" dxfId="52" priority="199" rank="1"/>
    <cfRule type="top10" dxfId="51" priority="200" bottom="1" rank="1"/>
  </conditionalFormatting>
  <conditionalFormatting sqref="D144:D155">
    <cfRule type="top10" dxfId="50" priority="191" rank="1"/>
    <cfRule type="top10" dxfId="49" priority="192" bottom="1" rank="1"/>
  </conditionalFormatting>
  <conditionalFormatting sqref="E12:E23">
    <cfRule type="top10" dxfId="48" priority="282" rank="1"/>
    <cfRule type="top10" dxfId="47" priority="283" bottom="1" rank="1"/>
  </conditionalFormatting>
  <conditionalFormatting sqref="E24:E35">
    <cfRule type="top10" dxfId="46" priority="275" bottom="1" rank="1"/>
    <cfRule type="top10" dxfId="45" priority="274" rank="1"/>
  </conditionalFormatting>
  <conditionalFormatting sqref="E36:E47">
    <cfRule type="top10" dxfId="44" priority="266" rank="1"/>
    <cfRule type="top10" dxfId="43" priority="267" bottom="1" rank="1"/>
  </conditionalFormatting>
  <conditionalFormatting sqref="E48:E59">
    <cfRule type="top10" dxfId="42" priority="258" rank="1"/>
    <cfRule type="top10" dxfId="41" priority="259" bottom="1" rank="1"/>
  </conditionalFormatting>
  <conditionalFormatting sqref="E60:E71">
    <cfRule type="top10" dxfId="40" priority="250" rank="1"/>
    <cfRule type="top10" dxfId="39" priority="251" bottom="1" rank="1"/>
  </conditionalFormatting>
  <conditionalFormatting sqref="E72:E83">
    <cfRule type="top10" dxfId="38" priority="242" rank="1"/>
    <cfRule type="top10" dxfId="37" priority="243" bottom="1" rank="1"/>
  </conditionalFormatting>
  <conditionalFormatting sqref="E84:E95">
    <cfRule type="top10" dxfId="36" priority="235" bottom="1" rank="1"/>
    <cfRule type="top10" dxfId="35" priority="234" rank="1"/>
  </conditionalFormatting>
  <conditionalFormatting sqref="E96:E107">
    <cfRule type="top10" dxfId="34" priority="228" rank="1"/>
  </conditionalFormatting>
  <conditionalFormatting sqref="E108:E119">
    <cfRule type="top10" dxfId="33" priority="221" rank="1"/>
    <cfRule type="top10" dxfId="32" priority="222" bottom="1" rank="1"/>
  </conditionalFormatting>
  <conditionalFormatting sqref="E120:E131">
    <cfRule type="top10" dxfId="31" priority="213" rank="1"/>
    <cfRule type="top10" dxfId="30" priority="214" bottom="1" rank="1"/>
  </conditionalFormatting>
  <conditionalFormatting sqref="E132:E143">
    <cfRule type="top10" dxfId="29" priority="198" bottom="1" rank="1"/>
    <cfRule type="top10" dxfId="28" priority="197" rank="1"/>
  </conditionalFormatting>
  <conditionalFormatting sqref="E144:E155">
    <cfRule type="top10" dxfId="27" priority="190" bottom="1" rank="1"/>
    <cfRule type="top10" dxfId="26" priority="189" rank="1"/>
  </conditionalFormatting>
  <conditionalFormatting sqref="F12:F23">
    <cfRule type="top10" dxfId="25" priority="280" rank="1"/>
    <cfRule type="top10" dxfId="24" priority="281" bottom="1" rank="1"/>
  </conditionalFormatting>
  <conditionalFormatting sqref="F24:F35">
    <cfRule type="top10" dxfId="23" priority="273" bottom="1" rank="1"/>
    <cfRule type="top10" dxfId="22" priority="272" rank="1"/>
  </conditionalFormatting>
  <conditionalFormatting sqref="F36:F47">
    <cfRule type="top10" dxfId="21" priority="264" rank="1"/>
    <cfRule type="top10" dxfId="20" priority="265" bottom="1" rank="1"/>
  </conditionalFormatting>
  <conditionalFormatting sqref="F48:F59">
    <cfRule type="top10" dxfId="19" priority="257" bottom="1" rank="1"/>
    <cfRule type="top10" dxfId="18" priority="256" rank="1"/>
  </conditionalFormatting>
  <conditionalFormatting sqref="F60:F71">
    <cfRule type="top10" dxfId="17" priority="248" rank="1"/>
    <cfRule type="top10" dxfId="16" priority="249" bottom="1" rank="1"/>
  </conditionalFormatting>
  <conditionalFormatting sqref="F72:F83">
    <cfRule type="top10" dxfId="15" priority="240" rank="1"/>
    <cfRule type="top10" dxfId="14" priority="241" bottom="1" rank="1"/>
  </conditionalFormatting>
  <conditionalFormatting sqref="F84:F95">
    <cfRule type="top10" dxfId="13" priority="233" bottom="1" rank="1"/>
    <cfRule type="top10" dxfId="12" priority="232" rank="1"/>
  </conditionalFormatting>
  <conditionalFormatting sqref="F96:F107">
    <cfRule type="top10" dxfId="11" priority="227" rank="1"/>
  </conditionalFormatting>
  <conditionalFormatting sqref="F108:F119">
    <cfRule type="top10" dxfId="10" priority="219" rank="1"/>
    <cfRule type="top10" dxfId="9" priority="220" bottom="1" rank="1"/>
  </conditionalFormatting>
  <conditionalFormatting sqref="F120:F131">
    <cfRule type="top10" dxfId="8" priority="212" bottom="1" rank="1"/>
    <cfRule type="top10" dxfId="7" priority="211" rank="1"/>
  </conditionalFormatting>
  <conditionalFormatting sqref="F132:F143">
    <cfRule type="top10" dxfId="6" priority="196" bottom="1" rank="1"/>
    <cfRule type="top10" dxfId="5" priority="195" rank="1"/>
  </conditionalFormatting>
  <conditionalFormatting sqref="F144:F155">
    <cfRule type="top10" dxfId="4" priority="188" bottom="1" rank="1"/>
    <cfRule type="top10" dxfId="3" priority="187" rank="1"/>
  </conditionalFormatting>
  <conditionalFormatting sqref="H12:H155">
    <cfRule type="cellIs" dxfId="2" priority="319" operator="lessThan">
      <formula>0</formula>
    </cfRule>
  </conditionalFormatting>
  <conditionalFormatting sqref="P24:P34">
    <cfRule type="cellIs" dxfId="1" priority="318" operator="lessThan">
      <formula>0</formula>
    </cfRule>
  </conditionalFormatting>
  <conditionalFormatting sqref="X25:AI26">
    <cfRule type="cellIs" dxfId="0" priority="316" operator="lessThan">
      <formula>0</formula>
    </cfRule>
  </conditionalFormatting>
  <pageMargins left="0.17" right="0.31" top="0.44" bottom="0.28999999999999998" header="0.56999999999999995" footer="0.4921259845"/>
  <pageSetup paperSize="8" scale="88" fitToHeight="2" orientation="portrait" r:id="rId1"/>
  <headerFooter alignWithMargins="0"/>
  <rowBreaks count="1" manualBreakCount="1">
    <brk id="107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B1:FH15"/>
  <sheetViews>
    <sheetView workbookViewId="0">
      <pane xSplit="2" topLeftCell="W1" activePane="topRight" state="frozen"/>
      <selection pane="topRight" activeCell="FH25" sqref="FH25"/>
    </sheetView>
  </sheetViews>
  <sheetFormatPr baseColWidth="10" defaultRowHeight="12.75" x14ac:dyDescent="0.2"/>
  <cols>
    <col min="1" max="1" width="5.28515625" customWidth="1"/>
    <col min="2" max="2" width="32.85546875" customWidth="1"/>
    <col min="3" max="50" width="13.5703125" customWidth="1"/>
    <col min="51" max="53" width="11.5703125" customWidth="1"/>
    <col min="54" max="86" width="11.42578125" customWidth="1"/>
    <col min="87" max="89" width="12.7109375" customWidth="1"/>
    <col min="90" max="110" width="14.28515625" customWidth="1"/>
    <col min="111" max="122" width="10.85546875" customWidth="1"/>
    <col min="123" max="141" width="11.140625" customWidth="1"/>
    <col min="142" max="146" width="11.85546875" customWidth="1"/>
    <col min="147" max="148" width="10.85546875" customWidth="1"/>
    <col min="149" max="159" width="11.85546875" bestFit="1" customWidth="1"/>
    <col min="160" max="160" width="10.85546875" customWidth="1"/>
    <col min="161" max="162" width="11.85546875" bestFit="1" customWidth="1"/>
    <col min="163" max="163" width="8.5703125" bestFit="1" customWidth="1"/>
    <col min="164" max="172" width="11.85546875" bestFit="1" customWidth="1"/>
    <col min="173" max="173" width="10.85546875" customWidth="1"/>
    <col min="174" max="176" width="11.85546875" bestFit="1" customWidth="1"/>
    <col min="177" max="177" width="10.85546875" customWidth="1"/>
    <col min="178" max="181" width="11.85546875" bestFit="1" customWidth="1"/>
    <col min="182" max="182" width="10.85546875" customWidth="1"/>
    <col min="183" max="188" width="11.85546875" bestFit="1" customWidth="1"/>
    <col min="189" max="189" width="10.85546875" customWidth="1"/>
    <col min="190" max="197" width="11.85546875" bestFit="1" customWidth="1"/>
    <col min="198" max="198" width="10.85546875" customWidth="1"/>
    <col min="199" max="215" width="11.85546875" bestFit="1" customWidth="1"/>
    <col min="216" max="216" width="9.85546875" customWidth="1"/>
    <col min="217" max="240" width="11.85546875" bestFit="1" customWidth="1"/>
    <col min="241" max="241" width="12.140625" bestFit="1" customWidth="1"/>
  </cols>
  <sheetData>
    <row r="1" spans="2:164" ht="13.5" thickBot="1" x14ac:dyDescent="0.25">
      <c r="C1" s="30">
        <v>41275</v>
      </c>
      <c r="D1" s="31">
        <v>41306</v>
      </c>
      <c r="E1" s="31">
        <v>41334</v>
      </c>
      <c r="F1" s="31">
        <v>41365</v>
      </c>
      <c r="G1" s="31">
        <v>41395</v>
      </c>
      <c r="H1" s="31">
        <v>41426</v>
      </c>
      <c r="I1" s="31">
        <v>41456</v>
      </c>
      <c r="J1" s="31">
        <v>41487</v>
      </c>
      <c r="K1" s="31">
        <v>41518</v>
      </c>
      <c r="L1" s="31">
        <v>41548</v>
      </c>
      <c r="M1" s="31">
        <v>41579</v>
      </c>
      <c r="N1" s="31">
        <v>41609</v>
      </c>
      <c r="O1" s="30">
        <v>41640</v>
      </c>
      <c r="P1" s="31">
        <v>41671</v>
      </c>
      <c r="Q1" s="31">
        <v>41699</v>
      </c>
      <c r="R1" s="31">
        <v>41730</v>
      </c>
      <c r="S1" s="31">
        <v>41760</v>
      </c>
      <c r="T1" s="31">
        <v>41791</v>
      </c>
      <c r="U1" s="31">
        <v>41821</v>
      </c>
      <c r="V1" s="31">
        <v>41852</v>
      </c>
      <c r="W1" s="31">
        <v>41883</v>
      </c>
      <c r="X1" s="31">
        <v>41913</v>
      </c>
      <c r="Y1" s="31">
        <v>41944</v>
      </c>
      <c r="Z1" s="31">
        <v>41974</v>
      </c>
      <c r="AA1" s="30">
        <v>42005</v>
      </c>
      <c r="AB1" s="31">
        <v>42036</v>
      </c>
      <c r="AC1" s="31">
        <v>42064</v>
      </c>
      <c r="AD1" s="31">
        <v>42095</v>
      </c>
      <c r="AE1" s="31">
        <v>42125</v>
      </c>
      <c r="AF1" s="31">
        <v>42156</v>
      </c>
      <c r="AG1" s="31">
        <v>42186</v>
      </c>
      <c r="AH1" s="31">
        <v>42217</v>
      </c>
      <c r="AI1" s="31">
        <v>42248</v>
      </c>
      <c r="AJ1" s="31">
        <v>42278</v>
      </c>
      <c r="AK1" s="31">
        <v>42309</v>
      </c>
      <c r="AL1" s="32">
        <v>42339</v>
      </c>
      <c r="AM1" s="30">
        <v>42370</v>
      </c>
      <c r="AN1" s="31">
        <v>42401</v>
      </c>
      <c r="AO1" s="31">
        <v>42430</v>
      </c>
      <c r="AP1" s="31">
        <v>42461</v>
      </c>
      <c r="AQ1" s="31">
        <v>42491</v>
      </c>
      <c r="AR1" s="31">
        <v>42522</v>
      </c>
      <c r="AS1" s="31">
        <v>42552</v>
      </c>
      <c r="AT1" s="31">
        <v>42583</v>
      </c>
      <c r="AU1" s="31">
        <v>42614</v>
      </c>
      <c r="AV1" s="31">
        <v>42644</v>
      </c>
      <c r="AW1" s="31">
        <v>42675</v>
      </c>
      <c r="AX1" s="32">
        <v>42705</v>
      </c>
      <c r="AY1" s="30">
        <v>42736</v>
      </c>
      <c r="AZ1" s="31">
        <v>42767</v>
      </c>
      <c r="BA1" s="31">
        <v>42795</v>
      </c>
      <c r="BB1" s="31">
        <v>42826</v>
      </c>
      <c r="BC1" s="31">
        <v>42856</v>
      </c>
      <c r="BD1" s="31">
        <v>42887</v>
      </c>
      <c r="BE1" s="31">
        <v>42917</v>
      </c>
      <c r="BF1" s="31">
        <v>42948</v>
      </c>
      <c r="BG1" s="31">
        <v>42979</v>
      </c>
      <c r="BH1" s="31">
        <v>43009</v>
      </c>
      <c r="BI1" s="31">
        <v>43040</v>
      </c>
      <c r="BJ1" s="31">
        <v>43070</v>
      </c>
      <c r="BK1" s="80">
        <v>43101</v>
      </c>
      <c r="BL1" s="81">
        <v>43132</v>
      </c>
      <c r="BM1" s="81">
        <v>43160</v>
      </c>
      <c r="BN1" s="81">
        <v>43191</v>
      </c>
      <c r="BO1" s="81">
        <v>43221</v>
      </c>
      <c r="BP1" s="81">
        <v>43252</v>
      </c>
      <c r="BQ1" s="81">
        <v>43282</v>
      </c>
      <c r="BR1" s="81">
        <v>43313</v>
      </c>
      <c r="BS1" s="81">
        <v>43344</v>
      </c>
      <c r="BT1" s="81">
        <v>43374</v>
      </c>
      <c r="BU1" s="81">
        <v>43405</v>
      </c>
      <c r="BV1" s="82">
        <v>43435</v>
      </c>
      <c r="BW1" s="80">
        <v>43466</v>
      </c>
      <c r="BX1" s="81">
        <v>43497</v>
      </c>
      <c r="BY1" s="81">
        <v>43525</v>
      </c>
      <c r="BZ1" s="81">
        <v>43556</v>
      </c>
      <c r="CA1" s="81">
        <v>43586</v>
      </c>
      <c r="CB1" s="81">
        <v>43617</v>
      </c>
      <c r="CC1" s="81">
        <v>43647</v>
      </c>
      <c r="CD1" s="81">
        <v>43678</v>
      </c>
      <c r="CE1" s="81">
        <v>43709</v>
      </c>
      <c r="CF1" s="81">
        <v>43739</v>
      </c>
      <c r="CG1" s="81">
        <v>43770</v>
      </c>
      <c r="CH1" s="82">
        <v>43800</v>
      </c>
      <c r="CI1" s="80">
        <v>43831</v>
      </c>
      <c r="CJ1" s="81">
        <v>43862</v>
      </c>
      <c r="CK1" s="81">
        <v>43891</v>
      </c>
      <c r="CL1" s="81">
        <v>43922</v>
      </c>
      <c r="CM1" s="81">
        <v>43952</v>
      </c>
      <c r="CN1" s="81">
        <v>43983</v>
      </c>
      <c r="CO1" s="81">
        <v>44013</v>
      </c>
      <c r="CP1" s="81">
        <v>44044</v>
      </c>
      <c r="CQ1" s="81">
        <v>44075</v>
      </c>
      <c r="CR1" s="81">
        <v>44105</v>
      </c>
      <c r="CS1" s="81">
        <v>44136</v>
      </c>
      <c r="CT1" s="81">
        <v>44166</v>
      </c>
      <c r="CU1" s="80">
        <v>44197</v>
      </c>
      <c r="CV1" s="81">
        <v>44228</v>
      </c>
      <c r="CW1" s="98">
        <v>44256</v>
      </c>
      <c r="CX1" s="98">
        <v>44287</v>
      </c>
      <c r="CY1" s="98">
        <v>44317</v>
      </c>
      <c r="CZ1" s="98">
        <v>44348</v>
      </c>
      <c r="DA1" s="98">
        <v>44378</v>
      </c>
      <c r="DB1" s="98">
        <v>44409</v>
      </c>
      <c r="DC1" s="98">
        <v>44440</v>
      </c>
      <c r="DD1" s="98">
        <v>44470</v>
      </c>
      <c r="DE1" s="98">
        <v>44501</v>
      </c>
      <c r="DF1" s="98">
        <v>44531</v>
      </c>
      <c r="DG1" s="98">
        <v>44562</v>
      </c>
      <c r="DH1" s="98">
        <v>44593</v>
      </c>
      <c r="DI1" s="98">
        <v>44621</v>
      </c>
      <c r="DJ1" s="98">
        <v>44652</v>
      </c>
      <c r="DK1" s="98">
        <v>44682</v>
      </c>
      <c r="DL1" s="98">
        <v>44713</v>
      </c>
      <c r="DM1" s="98">
        <v>44743</v>
      </c>
      <c r="DN1" s="98">
        <v>44774</v>
      </c>
      <c r="DO1" s="98">
        <v>44805</v>
      </c>
      <c r="DP1" s="98">
        <v>44835</v>
      </c>
      <c r="DQ1" s="98">
        <v>44866</v>
      </c>
      <c r="DR1" s="98">
        <v>44896</v>
      </c>
      <c r="DS1" s="98">
        <v>44927</v>
      </c>
      <c r="DT1" s="98">
        <v>44958</v>
      </c>
      <c r="DU1" s="98">
        <v>44986</v>
      </c>
      <c r="DV1" s="98">
        <v>45017</v>
      </c>
      <c r="DW1" s="98">
        <v>45047</v>
      </c>
      <c r="DX1" s="98">
        <v>45078</v>
      </c>
      <c r="DY1" s="98">
        <v>45108</v>
      </c>
      <c r="DZ1" s="98">
        <v>45139</v>
      </c>
      <c r="EA1" s="98">
        <v>45170</v>
      </c>
      <c r="EB1" s="98">
        <v>45200</v>
      </c>
      <c r="EC1" s="98">
        <v>45231</v>
      </c>
      <c r="ED1" s="98">
        <v>45261</v>
      </c>
      <c r="EE1" s="98">
        <v>45292</v>
      </c>
      <c r="EF1" s="98">
        <v>45323</v>
      </c>
      <c r="EG1" s="98">
        <v>45352</v>
      </c>
      <c r="EH1" s="98">
        <v>45383</v>
      </c>
      <c r="EI1" s="98">
        <v>45413</v>
      </c>
      <c r="EJ1" s="98">
        <v>45444</v>
      </c>
      <c r="EK1" s="98">
        <v>45474</v>
      </c>
      <c r="EL1" s="98">
        <v>45505</v>
      </c>
      <c r="EM1" s="98">
        <v>45536</v>
      </c>
      <c r="EN1" s="98">
        <v>45566</v>
      </c>
      <c r="EO1" s="98">
        <v>45597</v>
      </c>
      <c r="EP1" s="98">
        <v>45627</v>
      </c>
      <c r="EQ1" s="98">
        <v>45658</v>
      </c>
      <c r="ER1" s="98">
        <v>45689</v>
      </c>
      <c r="ES1" s="98">
        <v>45717</v>
      </c>
      <c r="ET1" s="98">
        <v>45748</v>
      </c>
      <c r="EU1" s="98">
        <v>45778</v>
      </c>
      <c r="EV1" s="98">
        <v>45809</v>
      </c>
      <c r="EW1" s="98">
        <v>45839</v>
      </c>
      <c r="EX1" s="98">
        <v>45870</v>
      </c>
      <c r="EY1" s="98">
        <v>45901</v>
      </c>
      <c r="EZ1" s="98">
        <v>45931</v>
      </c>
      <c r="FA1" s="98">
        <v>45962</v>
      </c>
      <c r="FB1" s="98">
        <v>45992</v>
      </c>
      <c r="FC1" s="98">
        <v>46023</v>
      </c>
      <c r="FD1" s="98">
        <v>46054</v>
      </c>
      <c r="FE1" s="98">
        <v>46082</v>
      </c>
      <c r="FF1" s="98">
        <v>46113</v>
      </c>
      <c r="FG1" s="98">
        <v>46143</v>
      </c>
      <c r="FH1" s="98">
        <v>46174</v>
      </c>
    </row>
    <row r="2" spans="2:164" s="46" customFormat="1" ht="13.5" thickBot="1" x14ac:dyDescent="0.25">
      <c r="B2" s="40" t="s">
        <v>16</v>
      </c>
      <c r="C2" s="41">
        <v>6180.7280000000001</v>
      </c>
      <c r="D2" s="42">
        <v>5839.5020000000004</v>
      </c>
      <c r="E2" s="42">
        <v>6950.8559999999998</v>
      </c>
      <c r="F2" s="42">
        <v>6901.0110000000004</v>
      </c>
      <c r="G2" s="42">
        <v>7461.43</v>
      </c>
      <c r="H2" s="42">
        <v>6083.9759999999997</v>
      </c>
      <c r="I2" s="42">
        <v>5623.7089999999998</v>
      </c>
      <c r="J2" s="42">
        <v>5083.04</v>
      </c>
      <c r="K2" s="42">
        <v>4987.2820000000002</v>
      </c>
      <c r="L2" s="42">
        <v>5375.0330000000004</v>
      </c>
      <c r="M2" s="43">
        <v>5134.991</v>
      </c>
      <c r="N2" s="43">
        <v>5739.0529999999999</v>
      </c>
      <c r="O2" s="42">
        <v>6387.951</v>
      </c>
      <c r="P2" s="42">
        <v>6713.08</v>
      </c>
      <c r="Q2" s="42">
        <v>7851.1469999999999</v>
      </c>
      <c r="R2" s="42">
        <v>8023.0060000000003</v>
      </c>
      <c r="S2" s="42">
        <v>8135.9380000000001</v>
      </c>
      <c r="T2" s="42">
        <v>6895.5630000000001</v>
      </c>
      <c r="U2" s="42">
        <v>6325.5209999999997</v>
      </c>
      <c r="V2" s="42">
        <v>5838.5590000000002</v>
      </c>
      <c r="W2" s="42">
        <v>5526.9290000000001</v>
      </c>
      <c r="X2" s="42">
        <v>5815.5259999999998</v>
      </c>
      <c r="Y2" s="43">
        <v>5233.4870000000001</v>
      </c>
      <c r="Z2" s="43">
        <v>5812.7370000000001</v>
      </c>
      <c r="AA2" s="42">
        <v>6387.6911210921653</v>
      </c>
      <c r="AB2" s="42">
        <v>6539.484407934704</v>
      </c>
      <c r="AC2" s="42">
        <v>7445.4398378431806</v>
      </c>
      <c r="AD2" s="42">
        <v>7706.0928725811336</v>
      </c>
      <c r="AE2" s="42">
        <v>8310.4551245762741</v>
      </c>
      <c r="AF2" s="42">
        <v>6841.897060088033</v>
      </c>
      <c r="AG2" s="42">
        <v>5921.6245266203459</v>
      </c>
      <c r="AH2" s="42">
        <v>5577.2320850570422</v>
      </c>
      <c r="AI2" s="42">
        <v>5761.8862889233169</v>
      </c>
      <c r="AJ2" s="42">
        <v>5990.2994298868789</v>
      </c>
      <c r="AK2" s="43">
        <v>5562.656304087136</v>
      </c>
      <c r="AL2" s="43">
        <v>6123.5459413098079</v>
      </c>
      <c r="AM2" s="44">
        <v>6958</v>
      </c>
      <c r="AN2" s="44">
        <v>7201</v>
      </c>
      <c r="AO2" s="44">
        <v>8007</v>
      </c>
      <c r="AP2" s="44">
        <v>8501</v>
      </c>
      <c r="AQ2" s="44">
        <v>8458</v>
      </c>
      <c r="AR2" s="44">
        <v>6708</v>
      </c>
      <c r="AS2" s="44">
        <v>6173</v>
      </c>
      <c r="AT2" s="44">
        <v>5396</v>
      </c>
      <c r="AU2" s="44">
        <v>4802</v>
      </c>
      <c r="AV2" s="44">
        <v>5354</v>
      </c>
      <c r="AW2" s="45">
        <v>4778</v>
      </c>
      <c r="AX2" s="45">
        <v>5415</v>
      </c>
      <c r="AY2" s="60">
        <v>6390</v>
      </c>
      <c r="AZ2" s="60">
        <v>6393</v>
      </c>
      <c r="BA2" s="60">
        <v>8043</v>
      </c>
      <c r="BB2" s="60">
        <v>8679</v>
      </c>
      <c r="BC2" s="60">
        <v>8600</v>
      </c>
      <c r="BD2" s="60">
        <v>7047</v>
      </c>
      <c r="BE2" s="60">
        <v>6356</v>
      </c>
      <c r="BF2" s="60">
        <v>5853</v>
      </c>
      <c r="BG2" s="60">
        <v>5486</v>
      </c>
      <c r="BH2" s="60">
        <v>6095</v>
      </c>
      <c r="BI2" s="60">
        <v>5590</v>
      </c>
      <c r="BJ2" s="72">
        <v>6261</v>
      </c>
      <c r="BK2" s="78">
        <v>6710</v>
      </c>
      <c r="BL2" s="8">
        <v>6383</v>
      </c>
      <c r="BM2" s="8">
        <v>7181</v>
      </c>
      <c r="BN2" s="8">
        <v>7732</v>
      </c>
      <c r="BO2" s="8">
        <v>8247</v>
      </c>
      <c r="BP2" s="8">
        <v>7052</v>
      </c>
      <c r="BQ2" s="8">
        <v>6140</v>
      </c>
      <c r="BR2" s="8">
        <v>5403</v>
      </c>
      <c r="BS2" s="8">
        <v>5412</v>
      </c>
      <c r="BT2" s="8">
        <v>5602</v>
      </c>
      <c r="BU2" s="8">
        <v>5034</v>
      </c>
      <c r="BV2" s="79">
        <v>5847</v>
      </c>
      <c r="BW2" s="78">
        <v>6394</v>
      </c>
      <c r="BX2" s="8">
        <v>6230</v>
      </c>
      <c r="BY2" s="8">
        <v>7375</v>
      </c>
      <c r="BZ2" s="8">
        <v>7625</v>
      </c>
      <c r="CA2" s="8">
        <v>8443</v>
      </c>
      <c r="CB2" s="8">
        <v>7448</v>
      </c>
      <c r="CC2" s="8">
        <v>6187</v>
      </c>
      <c r="CD2" s="8">
        <v>5910</v>
      </c>
      <c r="CE2" s="8">
        <v>5866</v>
      </c>
      <c r="CF2" s="8">
        <v>5914</v>
      </c>
      <c r="CG2" s="8">
        <v>5750</v>
      </c>
      <c r="CH2" s="79">
        <v>6532</v>
      </c>
      <c r="CI2" s="78">
        <v>7297.8370000000004</v>
      </c>
      <c r="CJ2" s="8">
        <v>7212.2870000000003</v>
      </c>
      <c r="CK2" s="8">
        <v>8017.13</v>
      </c>
      <c r="CL2" s="8">
        <v>7980.7960000000003</v>
      </c>
      <c r="CM2" s="8">
        <v>8540.1090000000004</v>
      </c>
      <c r="CN2" s="8">
        <v>7564.3370000000004</v>
      </c>
      <c r="CO2" s="8">
        <v>6780.59</v>
      </c>
      <c r="CP2" s="8">
        <v>5634.9009999999998</v>
      </c>
      <c r="CQ2" s="8">
        <v>5513.6710000000003</v>
      </c>
      <c r="CR2" s="8">
        <v>6035.9939999999997</v>
      </c>
      <c r="CS2" s="8">
        <v>6215.808</v>
      </c>
      <c r="CT2" s="79">
        <v>6969.7470000000003</v>
      </c>
      <c r="CU2" s="78">
        <v>7451</v>
      </c>
      <c r="CV2" s="8">
        <v>7164</v>
      </c>
      <c r="CW2" s="8">
        <v>8307</v>
      </c>
      <c r="CX2" s="8">
        <v>8700</v>
      </c>
      <c r="CY2" s="8">
        <v>9244</v>
      </c>
      <c r="CZ2" s="8">
        <v>7862</v>
      </c>
      <c r="DA2" s="8">
        <v>6995</v>
      </c>
      <c r="DB2" s="8">
        <v>6179</v>
      </c>
      <c r="DC2" s="8">
        <v>5572</v>
      </c>
      <c r="DD2" s="8">
        <v>5997</v>
      </c>
      <c r="DE2" s="8">
        <v>5640</v>
      </c>
      <c r="DF2" s="8">
        <v>6441</v>
      </c>
      <c r="DG2" s="8">
        <v>6922</v>
      </c>
      <c r="DH2" s="8">
        <v>6688</v>
      </c>
      <c r="DI2" s="8">
        <v>7932</v>
      </c>
      <c r="DJ2" s="8">
        <v>8284</v>
      </c>
      <c r="DK2" s="8">
        <v>9028</v>
      </c>
      <c r="DL2" s="8">
        <v>7217</v>
      </c>
      <c r="DM2" s="8">
        <v>6541</v>
      </c>
      <c r="DN2" s="8">
        <v>5451</v>
      </c>
      <c r="DO2" s="8">
        <v>5783</v>
      </c>
      <c r="DP2" s="8">
        <v>6544</v>
      </c>
      <c r="DQ2" s="8">
        <v>6387</v>
      </c>
      <c r="DR2" s="8">
        <v>6806</v>
      </c>
      <c r="DS2" s="8">
        <v>7182</v>
      </c>
      <c r="DT2" s="8">
        <v>6892</v>
      </c>
      <c r="DU2" s="8">
        <v>7731</v>
      </c>
      <c r="DV2" s="8">
        <v>8196</v>
      </c>
      <c r="DW2" s="8">
        <v>8986</v>
      </c>
      <c r="DX2" s="8">
        <v>7017</v>
      </c>
      <c r="DY2" s="8">
        <v>6324</v>
      </c>
      <c r="DZ2" s="8">
        <v>5766</v>
      </c>
      <c r="EA2" s="8">
        <v>5193</v>
      </c>
      <c r="EB2" s="8">
        <v>5680</v>
      </c>
      <c r="EC2" s="8">
        <v>5597</v>
      </c>
      <c r="ED2" s="8">
        <v>6779</v>
      </c>
      <c r="EE2" s="8">
        <v>7344</v>
      </c>
      <c r="EF2" s="8">
        <v>7051</v>
      </c>
      <c r="EG2" s="8">
        <v>8110</v>
      </c>
      <c r="EH2" s="8">
        <v>8312</v>
      </c>
      <c r="EI2" s="8">
        <v>8766</v>
      </c>
      <c r="EJ2" s="8">
        <v>7205</v>
      </c>
      <c r="EK2" s="8">
        <v>6389</v>
      </c>
      <c r="EL2" s="8">
        <v>5467</v>
      </c>
      <c r="EM2" s="8">
        <v>5185</v>
      </c>
      <c r="EN2" s="8">
        <v>5543</v>
      </c>
      <c r="EO2" s="8">
        <v>5315</v>
      </c>
      <c r="EP2" s="8">
        <v>5943</v>
      </c>
      <c r="EQ2" s="8">
        <v>6450</v>
      </c>
      <c r="ER2" s="8">
        <v>6454</v>
      </c>
      <c r="ES2" s="8">
        <v>7658</v>
      </c>
      <c r="ET2" s="8">
        <v>8543</v>
      </c>
      <c r="EU2" s="8">
        <v>9238</v>
      </c>
      <c r="EV2" s="8">
        <v>7431</v>
      </c>
      <c r="EW2" s="8">
        <v>6458</v>
      </c>
      <c r="EX2" s="8">
        <v>6043</v>
      </c>
      <c r="EY2" s="8">
        <v>5944</v>
      </c>
      <c r="EZ2" s="8">
        <v>6470</v>
      </c>
      <c r="FA2" s="8">
        <v>6078</v>
      </c>
      <c r="FB2" s="8">
        <v>6838</v>
      </c>
      <c r="FC2" s="8">
        <v>7365</v>
      </c>
      <c r="FD2" s="8">
        <v>6684</v>
      </c>
      <c r="FE2" s="8">
        <v>7613</v>
      </c>
      <c r="FF2" s="8">
        <v>8915</v>
      </c>
      <c r="FG2" s="8">
        <v>9275</v>
      </c>
      <c r="FH2" s="8">
        <v>7547</v>
      </c>
    </row>
    <row r="3" spans="2:164" s="46" customFormat="1" ht="13.5" thickBot="1" x14ac:dyDescent="0.25">
      <c r="B3" s="40" t="s">
        <v>19</v>
      </c>
      <c r="C3" s="61">
        <v>1518.96</v>
      </c>
      <c r="D3" s="55">
        <v>1123.828</v>
      </c>
      <c r="E3" s="55">
        <v>1175.184</v>
      </c>
      <c r="F3" s="55">
        <v>1347.7650000000001</v>
      </c>
      <c r="G3" s="55">
        <v>1705.5</v>
      </c>
      <c r="H3" s="55">
        <v>1970.7049999999999</v>
      </c>
      <c r="I3" s="55">
        <v>2113.3389999999999</v>
      </c>
      <c r="J3" s="55">
        <v>2105.2890000000002</v>
      </c>
      <c r="K3" s="55">
        <v>2139.5990000000002</v>
      </c>
      <c r="L3" s="55">
        <v>2312.8490000000002</v>
      </c>
      <c r="M3" s="56">
        <v>2118.413</v>
      </c>
      <c r="N3" s="56">
        <v>2114.402</v>
      </c>
      <c r="O3" s="55">
        <v>2177.9459999999999</v>
      </c>
      <c r="P3" s="55">
        <v>1162.2180000000001</v>
      </c>
      <c r="Q3" s="55">
        <v>1236.6510000000001</v>
      </c>
      <c r="R3" s="55">
        <v>1729.181</v>
      </c>
      <c r="S3" s="55">
        <v>1944.05</v>
      </c>
      <c r="T3" s="55">
        <v>1773.125</v>
      </c>
      <c r="U3" s="55">
        <v>2067.0309999999999</v>
      </c>
      <c r="V3" s="55">
        <v>2074.9380000000001</v>
      </c>
      <c r="W3" s="55">
        <v>2074.069</v>
      </c>
      <c r="X3" s="55">
        <v>2149.5030000000002</v>
      </c>
      <c r="Y3" s="56">
        <v>1935.7070000000001</v>
      </c>
      <c r="Z3" s="56">
        <v>2027.075</v>
      </c>
      <c r="AA3" s="55">
        <v>1918.7956367101478</v>
      </c>
      <c r="AB3" s="55">
        <v>1511.1738866628302</v>
      </c>
      <c r="AC3" s="55">
        <v>1631.6087517963804</v>
      </c>
      <c r="AD3" s="55">
        <v>1893.8174202290802</v>
      </c>
      <c r="AE3" s="55">
        <v>2159.0618995070017</v>
      </c>
      <c r="AF3" s="55">
        <v>2026.2672405908272</v>
      </c>
      <c r="AG3" s="55">
        <v>1847.6850005222843</v>
      </c>
      <c r="AH3" s="55">
        <v>1963.4860975807246</v>
      </c>
      <c r="AI3" s="55">
        <v>2187.1539260301251</v>
      </c>
      <c r="AJ3" s="55">
        <v>2466.0297912601195</v>
      </c>
      <c r="AK3" s="56">
        <v>2419.1266163319701</v>
      </c>
      <c r="AL3" s="56">
        <v>2387.3727327785055</v>
      </c>
      <c r="AM3" s="57">
        <v>2051</v>
      </c>
      <c r="AN3" s="57">
        <v>1464</v>
      </c>
      <c r="AO3" s="57">
        <v>1442</v>
      </c>
      <c r="AP3" s="57">
        <v>1498</v>
      </c>
      <c r="AQ3" s="57">
        <v>2032</v>
      </c>
      <c r="AR3" s="57">
        <v>2057</v>
      </c>
      <c r="AS3" s="57">
        <v>2025</v>
      </c>
      <c r="AT3" s="57">
        <v>1998</v>
      </c>
      <c r="AU3" s="57">
        <v>2006</v>
      </c>
      <c r="AV3" s="57">
        <v>2071</v>
      </c>
      <c r="AW3" s="58">
        <v>2331</v>
      </c>
      <c r="AX3" s="58">
        <v>2504</v>
      </c>
      <c r="AY3" s="59">
        <v>1999</v>
      </c>
      <c r="AZ3" s="59">
        <v>1411</v>
      </c>
      <c r="BA3" s="59">
        <v>1322</v>
      </c>
      <c r="BB3" s="59">
        <v>1521</v>
      </c>
      <c r="BC3" s="59">
        <v>1982</v>
      </c>
      <c r="BD3" s="59">
        <v>2176</v>
      </c>
      <c r="BE3" s="59">
        <v>2287</v>
      </c>
      <c r="BF3" s="59">
        <v>2364</v>
      </c>
      <c r="BG3" s="59">
        <v>2323</v>
      </c>
      <c r="BH3" s="59">
        <v>2635</v>
      </c>
      <c r="BI3" s="59">
        <v>2576</v>
      </c>
      <c r="BJ3" s="73">
        <v>2456</v>
      </c>
      <c r="BK3" s="76">
        <v>2538</v>
      </c>
      <c r="BL3" s="59">
        <v>1876</v>
      </c>
      <c r="BM3" s="59">
        <v>2131</v>
      </c>
      <c r="BN3" s="59">
        <v>2418</v>
      </c>
      <c r="BO3" s="59">
        <v>2401</v>
      </c>
      <c r="BP3" s="59">
        <v>2250</v>
      </c>
      <c r="BQ3" s="59">
        <v>2222</v>
      </c>
      <c r="BR3" s="59">
        <v>2220</v>
      </c>
      <c r="BS3" s="59">
        <v>2360</v>
      </c>
      <c r="BT3" s="59">
        <v>2616</v>
      </c>
      <c r="BU3" s="59">
        <v>2678</v>
      </c>
      <c r="BV3" s="62">
        <v>2563</v>
      </c>
      <c r="BW3" s="76">
        <v>2708</v>
      </c>
      <c r="BX3" s="59">
        <v>2524</v>
      </c>
      <c r="BY3" s="59">
        <v>2266</v>
      </c>
      <c r="BZ3" s="59">
        <v>2577</v>
      </c>
      <c r="CA3" s="59">
        <v>2603</v>
      </c>
      <c r="CB3" s="59">
        <v>2520</v>
      </c>
      <c r="CC3" s="59">
        <v>2429</v>
      </c>
      <c r="CD3" s="59">
        <v>2539</v>
      </c>
      <c r="CE3" s="59">
        <v>2602</v>
      </c>
      <c r="CF3" s="59">
        <v>2933</v>
      </c>
      <c r="CG3" s="59">
        <v>2876</v>
      </c>
      <c r="CH3" s="62">
        <v>2669</v>
      </c>
      <c r="CI3" s="76">
        <v>2353.0439999999999</v>
      </c>
      <c r="CJ3" s="59">
        <v>2089.4009999999998</v>
      </c>
      <c r="CK3" s="59">
        <v>2593.018</v>
      </c>
      <c r="CL3" s="59">
        <v>2706.5309999999999</v>
      </c>
      <c r="CM3" s="59">
        <v>2812.6680000000001</v>
      </c>
      <c r="CN3" s="59">
        <v>2769.6619999999998</v>
      </c>
      <c r="CO3" s="59">
        <v>2905.1779999999999</v>
      </c>
      <c r="CP3" s="59">
        <v>2834.3809999999999</v>
      </c>
      <c r="CQ3" s="59">
        <v>2783.759</v>
      </c>
      <c r="CR3" s="59">
        <v>3250.48</v>
      </c>
      <c r="CS3" s="59">
        <v>3059.886</v>
      </c>
      <c r="CT3" s="62">
        <v>2782.3009999999999</v>
      </c>
      <c r="CU3" s="76">
        <v>2772</v>
      </c>
      <c r="CV3" s="59">
        <v>2229</v>
      </c>
      <c r="CW3" s="59">
        <v>2823</v>
      </c>
      <c r="CX3" s="59">
        <v>2852</v>
      </c>
      <c r="CY3" s="59">
        <v>2899</v>
      </c>
      <c r="CZ3" s="59">
        <v>2782</v>
      </c>
      <c r="DA3" s="59">
        <v>2850</v>
      </c>
      <c r="DB3" s="59">
        <v>2851</v>
      </c>
      <c r="DC3" s="59">
        <v>2740</v>
      </c>
      <c r="DD3" s="59">
        <v>2970</v>
      </c>
      <c r="DE3" s="59">
        <v>2905</v>
      </c>
      <c r="DF3" s="59">
        <v>2865</v>
      </c>
      <c r="DG3" s="59">
        <v>2549</v>
      </c>
      <c r="DH3" s="59">
        <v>2397</v>
      </c>
      <c r="DI3" s="59">
        <v>2646</v>
      </c>
      <c r="DJ3" s="59">
        <v>2606</v>
      </c>
      <c r="DK3" s="59">
        <v>2727</v>
      </c>
      <c r="DL3" s="59">
        <v>2550</v>
      </c>
      <c r="DM3" s="59">
        <v>2636</v>
      </c>
      <c r="DN3" s="59">
        <v>2792</v>
      </c>
      <c r="DO3" s="59">
        <v>2507</v>
      </c>
      <c r="DP3" s="59">
        <v>2852</v>
      </c>
      <c r="DQ3" s="59">
        <v>2792</v>
      </c>
      <c r="DR3" s="59">
        <v>2545</v>
      </c>
      <c r="DS3" s="59">
        <v>2345</v>
      </c>
      <c r="DT3" s="59">
        <v>2147</v>
      </c>
      <c r="DU3" s="59">
        <v>2674</v>
      </c>
      <c r="DV3" s="59">
        <v>2671</v>
      </c>
      <c r="DW3" s="59">
        <v>2781</v>
      </c>
      <c r="DX3" s="59">
        <v>2635</v>
      </c>
      <c r="DY3" s="59">
        <v>2761</v>
      </c>
      <c r="DZ3" s="59">
        <v>2725</v>
      </c>
      <c r="EA3" s="59">
        <v>2733</v>
      </c>
      <c r="EB3" s="59">
        <v>2851</v>
      </c>
      <c r="EC3" s="59">
        <v>2496</v>
      </c>
      <c r="ED3" s="59">
        <v>2481</v>
      </c>
      <c r="EE3" s="59">
        <v>2329</v>
      </c>
      <c r="EF3" s="59">
        <v>2040</v>
      </c>
      <c r="EG3" s="59">
        <v>2524</v>
      </c>
      <c r="EH3" s="59">
        <v>2624</v>
      </c>
      <c r="EI3" s="59">
        <v>2708</v>
      </c>
      <c r="EJ3" s="59">
        <v>2533</v>
      </c>
      <c r="EK3" s="59">
        <v>2578</v>
      </c>
      <c r="EL3" s="59">
        <v>2656</v>
      </c>
      <c r="EM3" s="59">
        <v>2647</v>
      </c>
      <c r="EN3" s="59">
        <v>2904</v>
      </c>
      <c r="EO3" s="59">
        <v>2813</v>
      </c>
      <c r="EP3" s="59">
        <v>2682</v>
      </c>
      <c r="EQ3" s="59">
        <v>2441</v>
      </c>
      <c r="ER3" s="59">
        <v>2184</v>
      </c>
      <c r="ES3" s="59">
        <v>2530</v>
      </c>
      <c r="ET3" s="59">
        <v>2792</v>
      </c>
      <c r="EU3" s="59">
        <v>2852</v>
      </c>
      <c r="EV3" s="59">
        <v>2611</v>
      </c>
      <c r="EW3" s="59">
        <v>2570</v>
      </c>
      <c r="EX3" s="59">
        <v>2641</v>
      </c>
      <c r="EY3" s="59">
        <v>2748</v>
      </c>
      <c r="EZ3" s="59">
        <v>2969</v>
      </c>
      <c r="FA3" s="59">
        <v>2811</v>
      </c>
      <c r="FB3" s="59">
        <v>2889</v>
      </c>
      <c r="FC3" s="59">
        <v>2539</v>
      </c>
      <c r="FD3" s="59">
        <v>2434</v>
      </c>
      <c r="FE3" s="59">
        <v>2931</v>
      </c>
      <c r="FF3" s="59">
        <v>2759</v>
      </c>
      <c r="FG3" s="59">
        <v>2770</v>
      </c>
      <c r="FH3" s="59">
        <v>2576</v>
      </c>
    </row>
    <row r="4" spans="2:164" s="46" customFormat="1" ht="13.5" thickBot="1" x14ac:dyDescent="0.25">
      <c r="B4" s="40" t="s">
        <v>22</v>
      </c>
      <c r="C4" s="61">
        <v>1979.748</v>
      </c>
      <c r="D4" s="55">
        <v>1666.4680000000001</v>
      </c>
      <c r="E4" s="55">
        <v>1326.78</v>
      </c>
      <c r="F4" s="55">
        <v>1342.2090000000001</v>
      </c>
      <c r="G4" s="55">
        <v>1333.05</v>
      </c>
      <c r="H4" s="55">
        <v>1185.1099999999999</v>
      </c>
      <c r="I4" s="55">
        <v>1300.249</v>
      </c>
      <c r="J4" s="55">
        <v>1706.066</v>
      </c>
      <c r="K4" s="55">
        <v>2134.19</v>
      </c>
      <c r="L4" s="55">
        <v>2357.2890000000002</v>
      </c>
      <c r="M4" s="56">
        <v>2427.2640000000001</v>
      </c>
      <c r="N4" s="56">
        <v>2198.674</v>
      </c>
      <c r="O4" s="55">
        <v>1794.8389999999999</v>
      </c>
      <c r="P4" s="55">
        <v>1662.11</v>
      </c>
      <c r="Q4" s="55">
        <v>1373.2719999999999</v>
      </c>
      <c r="R4" s="55">
        <v>1251.7729999999999</v>
      </c>
      <c r="S4" s="55">
        <v>1246.98</v>
      </c>
      <c r="T4" s="55">
        <v>1147.2860000000001</v>
      </c>
      <c r="U4" s="55">
        <v>1322.4459999999999</v>
      </c>
      <c r="V4" s="55">
        <v>1776.82</v>
      </c>
      <c r="W4" s="55">
        <v>2106.3470000000002</v>
      </c>
      <c r="X4" s="55">
        <v>2355.8339999999998</v>
      </c>
      <c r="Y4" s="56">
        <v>2431.828</v>
      </c>
      <c r="Z4" s="56">
        <v>2175.3449999999998</v>
      </c>
      <c r="AA4" s="55">
        <v>2071.637944190385</v>
      </c>
      <c r="AB4" s="55">
        <v>1732.5947055228394</v>
      </c>
      <c r="AC4" s="55">
        <v>1358.5736801127559</v>
      </c>
      <c r="AD4" s="55">
        <v>1206.0559282984489</v>
      </c>
      <c r="AE4" s="55">
        <v>1317.9148882674363</v>
      </c>
      <c r="AF4" s="55">
        <v>1437.3207284714049</v>
      </c>
      <c r="AG4" s="55">
        <v>1262.2731699518324</v>
      </c>
      <c r="AH4" s="55">
        <v>1861.8942596430529</v>
      </c>
      <c r="AI4" s="55">
        <v>2451.9917599674136</v>
      </c>
      <c r="AJ4" s="55">
        <v>2483.2703348674754</v>
      </c>
      <c r="AK4" s="56">
        <v>2653.9099540420402</v>
      </c>
      <c r="AL4" s="56">
        <v>2394.9966466649116</v>
      </c>
      <c r="AM4" s="57">
        <v>2101</v>
      </c>
      <c r="AN4" s="57">
        <v>1688</v>
      </c>
      <c r="AO4" s="57">
        <v>1593</v>
      </c>
      <c r="AP4" s="57">
        <v>1342</v>
      </c>
      <c r="AQ4" s="57">
        <v>1336</v>
      </c>
      <c r="AR4" s="57">
        <v>1419</v>
      </c>
      <c r="AS4" s="57">
        <v>1346</v>
      </c>
      <c r="AT4" s="57">
        <v>2024</v>
      </c>
      <c r="AU4" s="57">
        <v>2511</v>
      </c>
      <c r="AV4" s="57">
        <v>2570</v>
      </c>
      <c r="AW4" s="58">
        <v>2703</v>
      </c>
      <c r="AX4" s="58">
        <v>2549</v>
      </c>
      <c r="AY4" s="57">
        <v>2107</v>
      </c>
      <c r="AZ4" s="57">
        <v>1632</v>
      </c>
      <c r="BA4" s="57">
        <v>1454</v>
      </c>
      <c r="BB4" s="57">
        <v>1262</v>
      </c>
      <c r="BC4" s="57">
        <v>1419</v>
      </c>
      <c r="BD4" s="57">
        <v>1245</v>
      </c>
      <c r="BE4" s="57">
        <v>1235</v>
      </c>
      <c r="BF4" s="57">
        <v>1997</v>
      </c>
      <c r="BG4" s="57">
        <v>2331</v>
      </c>
      <c r="BH4" s="57">
        <v>2555</v>
      </c>
      <c r="BI4" s="57">
        <v>2648</v>
      </c>
      <c r="BJ4" s="74">
        <v>2347</v>
      </c>
      <c r="BK4" s="76">
        <v>2160</v>
      </c>
      <c r="BL4" s="59">
        <v>1603</v>
      </c>
      <c r="BM4" s="59">
        <v>1576</v>
      </c>
      <c r="BN4" s="59">
        <v>1394</v>
      </c>
      <c r="BO4" s="59">
        <v>1347</v>
      </c>
      <c r="BP4" s="59">
        <v>1242</v>
      </c>
      <c r="BQ4" s="59">
        <v>1380</v>
      </c>
      <c r="BR4" s="59">
        <v>2020</v>
      </c>
      <c r="BS4" s="59">
        <v>2393</v>
      </c>
      <c r="BT4" s="59">
        <v>2798</v>
      </c>
      <c r="BU4" s="59">
        <v>2753</v>
      </c>
      <c r="BV4" s="62">
        <v>2440</v>
      </c>
      <c r="BW4" s="76">
        <v>2303</v>
      </c>
      <c r="BX4" s="59">
        <v>1739</v>
      </c>
      <c r="BY4" s="59">
        <v>1446</v>
      </c>
      <c r="BZ4" s="59">
        <v>1410</v>
      </c>
      <c r="CA4" s="59">
        <v>1360</v>
      </c>
      <c r="CB4" s="59">
        <v>1187</v>
      </c>
      <c r="CC4" s="59">
        <v>1335</v>
      </c>
      <c r="CD4" s="59">
        <v>2157</v>
      </c>
      <c r="CE4" s="59">
        <v>2519</v>
      </c>
      <c r="CF4" s="59">
        <v>2837</v>
      </c>
      <c r="CG4" s="59">
        <v>2871</v>
      </c>
      <c r="CH4" s="62">
        <v>2285</v>
      </c>
      <c r="CI4" s="76">
        <v>2516.9679999999998</v>
      </c>
      <c r="CJ4" s="59">
        <v>1724.5709999999999</v>
      </c>
      <c r="CK4" s="59">
        <v>1559.0250000000001</v>
      </c>
      <c r="CL4" s="59">
        <v>1181.396</v>
      </c>
      <c r="CM4" s="59">
        <v>1458.414</v>
      </c>
      <c r="CN4" s="59">
        <v>1411.7370000000001</v>
      </c>
      <c r="CO4" s="59">
        <v>1486.81</v>
      </c>
      <c r="CP4" s="59">
        <v>2141.6439999999998</v>
      </c>
      <c r="CQ4" s="59">
        <v>2528.8119999999999</v>
      </c>
      <c r="CR4" s="59">
        <v>2767.915</v>
      </c>
      <c r="CS4" s="59">
        <v>2775.1109999999999</v>
      </c>
      <c r="CT4" s="62">
        <v>2570.4920000000002</v>
      </c>
      <c r="CU4" s="76">
        <v>2420</v>
      </c>
      <c r="CV4" s="59">
        <v>1904</v>
      </c>
      <c r="CW4" s="59">
        <v>1760</v>
      </c>
      <c r="CX4" s="59">
        <v>1532</v>
      </c>
      <c r="CY4" s="59">
        <v>1458</v>
      </c>
      <c r="CZ4" s="59">
        <v>1484</v>
      </c>
      <c r="DA4" s="59">
        <v>1443</v>
      </c>
      <c r="DB4" s="59">
        <v>2174</v>
      </c>
      <c r="DC4" s="59">
        <v>2782</v>
      </c>
      <c r="DD4" s="59">
        <v>2965</v>
      </c>
      <c r="DE4" s="59">
        <v>2990</v>
      </c>
      <c r="DF4" s="59">
        <v>2694</v>
      </c>
      <c r="DG4" s="59">
        <v>2448</v>
      </c>
      <c r="DH4" s="59">
        <v>1853</v>
      </c>
      <c r="DI4" s="59">
        <v>1554</v>
      </c>
      <c r="DJ4" s="59">
        <v>1334</v>
      </c>
      <c r="DK4" s="59">
        <v>1407</v>
      </c>
      <c r="DL4" s="59">
        <v>1382</v>
      </c>
      <c r="DM4" s="59">
        <v>1490</v>
      </c>
      <c r="DN4" s="59">
        <v>2092</v>
      </c>
      <c r="DO4" s="59">
        <v>2605</v>
      </c>
      <c r="DP4" s="59">
        <v>2821</v>
      </c>
      <c r="DQ4" s="59">
        <v>2779</v>
      </c>
      <c r="DR4" s="59">
        <v>2642</v>
      </c>
      <c r="DS4" s="59">
        <v>2465</v>
      </c>
      <c r="DT4" s="59">
        <v>1810</v>
      </c>
      <c r="DU4" s="59">
        <v>1532</v>
      </c>
      <c r="DV4" s="59">
        <v>1413</v>
      </c>
      <c r="DW4" s="59">
        <v>1543</v>
      </c>
      <c r="DX4" s="59">
        <v>1399</v>
      </c>
      <c r="DY4" s="59">
        <v>1309</v>
      </c>
      <c r="DZ4" s="59">
        <v>2084</v>
      </c>
      <c r="EA4" s="59">
        <v>2486</v>
      </c>
      <c r="EB4" s="59">
        <v>2662</v>
      </c>
      <c r="EC4" s="59">
        <v>2856</v>
      </c>
      <c r="ED4" s="59">
        <v>2551</v>
      </c>
      <c r="EE4" s="59">
        <v>2467</v>
      </c>
      <c r="EF4" s="59">
        <v>1813</v>
      </c>
      <c r="EG4" s="59">
        <v>1722</v>
      </c>
      <c r="EH4" s="59">
        <v>1610</v>
      </c>
      <c r="EI4" s="59">
        <v>1611</v>
      </c>
      <c r="EJ4" s="59">
        <v>1374</v>
      </c>
      <c r="EK4" s="59">
        <v>1476</v>
      </c>
      <c r="EL4" s="59">
        <v>2045</v>
      </c>
      <c r="EM4" s="59">
        <v>2626</v>
      </c>
      <c r="EN4" s="59">
        <v>2868</v>
      </c>
      <c r="EO4" s="59">
        <v>2802</v>
      </c>
      <c r="EP4" s="59">
        <v>2680</v>
      </c>
      <c r="EQ4" s="59">
        <v>2606</v>
      </c>
      <c r="ER4" s="59">
        <v>1912</v>
      </c>
      <c r="ES4" s="59">
        <v>1653</v>
      </c>
      <c r="ET4" s="59">
        <v>1534</v>
      </c>
      <c r="EU4" s="59">
        <v>1518</v>
      </c>
      <c r="EV4" s="59">
        <v>1501</v>
      </c>
      <c r="EW4" s="59">
        <v>1473</v>
      </c>
      <c r="EX4" s="59">
        <v>2157</v>
      </c>
      <c r="EY4" s="59">
        <v>2791</v>
      </c>
      <c r="EZ4" s="59">
        <v>3009</v>
      </c>
      <c r="FA4" s="59">
        <v>2963</v>
      </c>
      <c r="FB4" s="59">
        <v>2770</v>
      </c>
      <c r="FC4" s="59">
        <v>2679</v>
      </c>
      <c r="FD4" s="59">
        <v>2020</v>
      </c>
      <c r="FE4" s="59">
        <v>1723</v>
      </c>
      <c r="FF4" s="59">
        <v>1638</v>
      </c>
      <c r="FG4" s="59">
        <v>1486</v>
      </c>
      <c r="FH4" s="59">
        <v>1545</v>
      </c>
    </row>
    <row r="5" spans="2:164" s="46" customFormat="1" ht="13.5" thickBot="1" x14ac:dyDescent="0.25">
      <c r="B5" s="40" t="s">
        <v>23</v>
      </c>
      <c r="C5" s="63">
        <v>30957.949000000001</v>
      </c>
      <c r="D5" s="64">
        <v>27751.339</v>
      </c>
      <c r="E5" s="64">
        <v>30613.356</v>
      </c>
      <c r="F5" s="64">
        <v>30118.5</v>
      </c>
      <c r="G5" s="64">
        <v>30081.948</v>
      </c>
      <c r="H5" s="64">
        <v>28576.723999999998</v>
      </c>
      <c r="I5" s="64">
        <v>32628.172999999999</v>
      </c>
      <c r="J5" s="64">
        <v>32457.387999999999</v>
      </c>
      <c r="K5" s="64">
        <v>29079.105</v>
      </c>
      <c r="L5" s="64">
        <v>33082.555</v>
      </c>
      <c r="M5" s="65">
        <v>27371.228999999999</v>
      </c>
      <c r="N5" s="65">
        <v>26853.742999999999</v>
      </c>
      <c r="O5" s="64">
        <v>31048.201000000001</v>
      </c>
      <c r="P5" s="64">
        <v>28206.010999999999</v>
      </c>
      <c r="Q5" s="64">
        <v>30853.262999999999</v>
      </c>
      <c r="R5" s="64">
        <v>31464.002</v>
      </c>
      <c r="S5" s="64">
        <v>30886.044999999998</v>
      </c>
      <c r="T5" s="64">
        <v>28378.957999999999</v>
      </c>
      <c r="U5" s="64">
        <v>29898.506000000001</v>
      </c>
      <c r="V5" s="64">
        <v>29415.682000000001</v>
      </c>
      <c r="W5" s="64">
        <v>28623.428</v>
      </c>
      <c r="X5" s="64">
        <v>30290.225999999999</v>
      </c>
      <c r="Y5" s="65">
        <v>25932.84</v>
      </c>
      <c r="Z5" s="65">
        <v>29147.857</v>
      </c>
      <c r="AA5" s="64">
        <v>28500.482336919958</v>
      </c>
      <c r="AB5" s="64">
        <v>26341.691478225417</v>
      </c>
      <c r="AC5" s="64">
        <v>29432.676051775135</v>
      </c>
      <c r="AD5" s="64">
        <v>26031.43920448935</v>
      </c>
      <c r="AE5" s="64">
        <v>26405.675748071855</v>
      </c>
      <c r="AF5" s="64">
        <v>27020.8956403634</v>
      </c>
      <c r="AG5" s="64">
        <v>29628.955928783053</v>
      </c>
      <c r="AH5" s="64">
        <v>26527.349812815133</v>
      </c>
      <c r="AI5" s="64">
        <v>27355.347743026261</v>
      </c>
      <c r="AJ5" s="64">
        <v>26856.619676095474</v>
      </c>
      <c r="AK5" s="65">
        <v>22962.164731815265</v>
      </c>
      <c r="AL5" s="65">
        <v>25750.935647619699</v>
      </c>
      <c r="AM5" s="66">
        <v>24131</v>
      </c>
      <c r="AN5" s="66">
        <v>22882</v>
      </c>
      <c r="AO5" s="66">
        <v>28388</v>
      </c>
      <c r="AP5" s="66">
        <v>24744</v>
      </c>
      <c r="AQ5" s="66">
        <v>25557</v>
      </c>
      <c r="AR5" s="66">
        <v>28210</v>
      </c>
      <c r="AS5" s="66">
        <v>24471</v>
      </c>
      <c r="AT5" s="66">
        <v>24860</v>
      </c>
      <c r="AU5" s="66">
        <v>29161</v>
      </c>
      <c r="AV5" s="66">
        <v>25448</v>
      </c>
      <c r="AW5" s="67">
        <v>24066</v>
      </c>
      <c r="AX5" s="67">
        <v>27231</v>
      </c>
      <c r="AY5" s="68">
        <v>24044</v>
      </c>
      <c r="AZ5" s="68">
        <v>25209</v>
      </c>
      <c r="BA5" s="68">
        <v>29591</v>
      </c>
      <c r="BB5" s="68">
        <v>25762</v>
      </c>
      <c r="BC5" s="68">
        <v>26298</v>
      </c>
      <c r="BD5" s="68">
        <v>29037</v>
      </c>
      <c r="BE5" s="68">
        <v>23853</v>
      </c>
      <c r="BF5" s="68">
        <v>26152</v>
      </c>
      <c r="BG5" s="68">
        <v>29011</v>
      </c>
      <c r="BH5" s="68">
        <v>27541</v>
      </c>
      <c r="BI5" s="68">
        <v>26539</v>
      </c>
      <c r="BJ5" s="75">
        <v>27885</v>
      </c>
      <c r="BK5" s="77">
        <v>27035</v>
      </c>
      <c r="BL5" s="68">
        <v>26087</v>
      </c>
      <c r="BM5" s="68">
        <v>31346</v>
      </c>
      <c r="BN5" s="68">
        <v>27489</v>
      </c>
      <c r="BO5" s="68">
        <v>29525</v>
      </c>
      <c r="BP5" s="68">
        <v>30124</v>
      </c>
      <c r="BQ5" s="68">
        <v>26688</v>
      </c>
      <c r="BR5" s="68">
        <v>27559</v>
      </c>
      <c r="BS5" s="68">
        <v>29162</v>
      </c>
      <c r="BT5" s="68">
        <v>28358</v>
      </c>
      <c r="BU5" s="68">
        <v>27070</v>
      </c>
      <c r="BV5" s="69">
        <v>28431</v>
      </c>
      <c r="BW5" s="77">
        <v>26470</v>
      </c>
      <c r="BX5" s="68">
        <v>26179</v>
      </c>
      <c r="BY5" s="68">
        <v>30056</v>
      </c>
      <c r="BZ5" s="68">
        <v>27436</v>
      </c>
      <c r="CA5" s="68">
        <v>27320</v>
      </c>
      <c r="CB5" s="68">
        <v>28963</v>
      </c>
      <c r="CC5" s="68">
        <v>25936</v>
      </c>
      <c r="CD5" s="68">
        <v>25618</v>
      </c>
      <c r="CE5" s="68">
        <v>26866</v>
      </c>
      <c r="CF5" s="68">
        <v>26457</v>
      </c>
      <c r="CG5" s="68">
        <v>26430</v>
      </c>
      <c r="CH5" s="69">
        <v>25715</v>
      </c>
      <c r="CI5" s="77">
        <v>26466.204000000002</v>
      </c>
      <c r="CJ5" s="68">
        <v>24842.871999999999</v>
      </c>
      <c r="CK5" s="68">
        <v>29960.541000000001</v>
      </c>
      <c r="CL5" s="68">
        <v>28335.578000000001</v>
      </c>
      <c r="CM5" s="68">
        <v>28696.435000000001</v>
      </c>
      <c r="CN5" s="68">
        <v>25727.163</v>
      </c>
      <c r="CO5" s="68">
        <v>22966.044000000002</v>
      </c>
      <c r="CP5" s="68">
        <v>25748.373</v>
      </c>
      <c r="CQ5" s="68">
        <v>28164.850999999999</v>
      </c>
      <c r="CR5" s="68">
        <v>25860.323</v>
      </c>
      <c r="CS5" s="68">
        <v>24517.371999999999</v>
      </c>
      <c r="CT5" s="69">
        <v>25226.6</v>
      </c>
      <c r="CU5" s="77">
        <v>25346</v>
      </c>
      <c r="CV5" s="68">
        <v>25386</v>
      </c>
      <c r="CW5" s="68">
        <v>28728</v>
      </c>
      <c r="CX5" s="68">
        <v>26651</v>
      </c>
      <c r="CY5" s="68">
        <v>25300</v>
      </c>
      <c r="CZ5" s="68">
        <v>26399</v>
      </c>
      <c r="DA5" s="68">
        <v>23585</v>
      </c>
      <c r="DB5" s="68">
        <v>23958</v>
      </c>
      <c r="DC5" s="68">
        <v>27944</v>
      </c>
      <c r="DD5" s="68">
        <v>24847</v>
      </c>
      <c r="DE5" s="68">
        <v>25063</v>
      </c>
      <c r="DF5" s="68">
        <v>25932</v>
      </c>
      <c r="DG5" s="68">
        <v>25302</v>
      </c>
      <c r="DH5" s="68">
        <v>25487</v>
      </c>
      <c r="DI5" s="68">
        <v>29246</v>
      </c>
      <c r="DJ5" s="68">
        <v>26791</v>
      </c>
      <c r="DK5" s="68">
        <v>25440</v>
      </c>
      <c r="DL5" s="68">
        <v>28430</v>
      </c>
      <c r="DM5" s="68">
        <v>24836</v>
      </c>
      <c r="DN5" s="68">
        <v>25212</v>
      </c>
      <c r="DO5" s="68">
        <v>28971</v>
      </c>
      <c r="DP5" s="68">
        <v>26033</v>
      </c>
      <c r="DQ5" s="68">
        <v>25236</v>
      </c>
      <c r="DR5" s="68">
        <v>26616</v>
      </c>
      <c r="DS5" s="68">
        <v>24371</v>
      </c>
      <c r="DT5" s="68">
        <v>24269</v>
      </c>
      <c r="DU5" s="68">
        <v>29226</v>
      </c>
      <c r="DV5" s="68">
        <v>25305</v>
      </c>
      <c r="DW5" s="68">
        <v>27557</v>
      </c>
      <c r="DX5" s="68">
        <v>27439</v>
      </c>
      <c r="DY5" s="68">
        <v>25188</v>
      </c>
      <c r="DZ5" s="68">
        <v>27967</v>
      </c>
      <c r="EA5" s="68">
        <v>27706</v>
      </c>
      <c r="EB5" s="68">
        <v>28763</v>
      </c>
      <c r="EC5" s="68">
        <v>27333</v>
      </c>
      <c r="ED5" s="68">
        <v>23582</v>
      </c>
      <c r="EE5" s="68">
        <v>27218</v>
      </c>
      <c r="EF5" s="68">
        <v>26201</v>
      </c>
      <c r="EG5" s="68">
        <v>28796</v>
      </c>
      <c r="EH5" s="68">
        <v>27643</v>
      </c>
      <c r="EI5" s="68">
        <v>29429</v>
      </c>
      <c r="EJ5" s="68">
        <v>26120</v>
      </c>
      <c r="EK5" s="68">
        <v>28124</v>
      </c>
      <c r="EL5" s="68">
        <v>28913</v>
      </c>
      <c r="EM5" s="68">
        <v>29200</v>
      </c>
      <c r="EN5" s="68">
        <v>28767</v>
      </c>
      <c r="EO5" s="68">
        <v>27026</v>
      </c>
      <c r="EP5" s="68">
        <v>26373</v>
      </c>
      <c r="EQ5" s="68">
        <v>27743</v>
      </c>
      <c r="ER5" s="68">
        <v>26376</v>
      </c>
      <c r="ES5" s="68">
        <v>24360</v>
      </c>
      <c r="ET5" s="68">
        <v>28536</v>
      </c>
      <c r="EU5" s="68">
        <v>29211</v>
      </c>
      <c r="EV5" s="68">
        <v>25527</v>
      </c>
      <c r="EW5" s="68">
        <v>30088</v>
      </c>
      <c r="EX5" s="68">
        <v>29476</v>
      </c>
      <c r="EY5" s="68">
        <v>29465</v>
      </c>
      <c r="EZ5" s="68">
        <v>30701</v>
      </c>
      <c r="FA5" s="68">
        <v>25961</v>
      </c>
      <c r="FB5" s="68">
        <v>27579</v>
      </c>
      <c r="FC5" s="68">
        <v>28216</v>
      </c>
      <c r="FD5" s="68">
        <v>28368</v>
      </c>
      <c r="FE5" s="68">
        <v>29738</v>
      </c>
      <c r="FF5" s="68">
        <v>29274</v>
      </c>
      <c r="FG5" s="68">
        <v>30103</v>
      </c>
      <c r="FH5" s="68">
        <v>28626</v>
      </c>
    </row>
    <row r="6" spans="2:164" x14ac:dyDescent="0.2"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</row>
    <row r="8" spans="2:164" ht="13.5" thickBot="1" x14ac:dyDescent="0.25">
      <c r="B8" s="33" t="s">
        <v>32</v>
      </c>
    </row>
    <row r="9" spans="2:164" ht="13.5" thickBot="1" x14ac:dyDescent="0.25">
      <c r="C9" s="30">
        <v>41275</v>
      </c>
      <c r="D9" s="31">
        <v>41306</v>
      </c>
      <c r="E9" s="31">
        <v>41334</v>
      </c>
      <c r="F9" s="31">
        <v>41365</v>
      </c>
      <c r="G9" s="31">
        <v>41395</v>
      </c>
      <c r="H9" s="31">
        <v>41426</v>
      </c>
      <c r="I9" s="31">
        <v>41456</v>
      </c>
      <c r="J9" s="31">
        <v>41487</v>
      </c>
      <c r="K9" s="31">
        <v>41518</v>
      </c>
      <c r="L9" s="31">
        <v>41548</v>
      </c>
      <c r="M9" s="31">
        <v>41579</v>
      </c>
      <c r="N9" s="32">
        <v>41609</v>
      </c>
      <c r="O9" s="30">
        <v>41640</v>
      </c>
      <c r="P9" s="31">
        <v>41671</v>
      </c>
      <c r="Q9" s="31">
        <v>41699</v>
      </c>
      <c r="R9" s="31">
        <v>41730</v>
      </c>
      <c r="S9" s="31">
        <v>41760</v>
      </c>
      <c r="T9" s="31">
        <v>41791</v>
      </c>
      <c r="U9" s="31">
        <v>41821</v>
      </c>
      <c r="V9" s="31">
        <v>41852</v>
      </c>
      <c r="W9" s="31">
        <v>41883</v>
      </c>
      <c r="X9" s="31">
        <v>41913</v>
      </c>
      <c r="Y9" s="31">
        <v>41944</v>
      </c>
      <c r="Z9" s="32">
        <v>41974</v>
      </c>
      <c r="AA9" s="30">
        <v>42005</v>
      </c>
      <c r="AB9" s="31">
        <v>42036</v>
      </c>
      <c r="AC9" s="31">
        <v>42064</v>
      </c>
      <c r="AD9" s="31">
        <v>42095</v>
      </c>
      <c r="AE9" s="31">
        <v>42125</v>
      </c>
      <c r="AF9" s="31">
        <v>42156</v>
      </c>
      <c r="AG9" s="31">
        <v>42186</v>
      </c>
      <c r="AH9" s="31">
        <v>42217</v>
      </c>
      <c r="AI9" s="31">
        <v>42248</v>
      </c>
      <c r="AJ9" s="31">
        <v>42278</v>
      </c>
      <c r="AK9" s="31">
        <v>42309</v>
      </c>
      <c r="AL9" s="32">
        <v>42339</v>
      </c>
      <c r="AM9" s="30">
        <v>42370</v>
      </c>
      <c r="AN9" s="31">
        <v>42401</v>
      </c>
      <c r="AO9" s="31">
        <v>42430</v>
      </c>
      <c r="AP9" s="31">
        <v>42461</v>
      </c>
      <c r="AQ9" s="31">
        <v>42491</v>
      </c>
      <c r="AR9" s="31">
        <v>42522</v>
      </c>
      <c r="AS9" s="31">
        <v>42552</v>
      </c>
      <c r="AT9" s="31">
        <v>42583</v>
      </c>
      <c r="AU9" s="31">
        <v>42614</v>
      </c>
      <c r="AV9" s="31">
        <v>42644</v>
      </c>
      <c r="AW9" s="31">
        <v>42675</v>
      </c>
      <c r="AX9" s="32">
        <v>42705</v>
      </c>
      <c r="AY9" s="30">
        <v>42736</v>
      </c>
      <c r="AZ9" s="31">
        <v>42767</v>
      </c>
      <c r="BA9" s="31">
        <v>42795</v>
      </c>
      <c r="BB9" s="31">
        <v>42826</v>
      </c>
      <c r="BC9" s="31">
        <v>42856</v>
      </c>
      <c r="BD9" s="31">
        <v>42887</v>
      </c>
      <c r="BE9" s="31">
        <v>42917</v>
      </c>
      <c r="BF9" s="31">
        <v>42948</v>
      </c>
      <c r="BG9" s="31">
        <v>42979</v>
      </c>
      <c r="BH9" s="31">
        <v>43009</v>
      </c>
      <c r="BI9" s="31">
        <v>43040</v>
      </c>
      <c r="BJ9" s="31">
        <v>43070</v>
      </c>
      <c r="BK9" s="80">
        <v>43101</v>
      </c>
      <c r="BL9" s="81">
        <v>43132</v>
      </c>
      <c r="BM9" s="81">
        <v>43160</v>
      </c>
      <c r="BN9" s="81">
        <v>43191</v>
      </c>
      <c r="BO9" s="81">
        <v>43221</v>
      </c>
      <c r="BP9" s="81">
        <v>43252</v>
      </c>
      <c r="BQ9" s="81">
        <v>43282</v>
      </c>
      <c r="BR9" s="81">
        <v>43313</v>
      </c>
      <c r="BS9" s="81">
        <v>43344</v>
      </c>
      <c r="BT9" s="81">
        <v>43374</v>
      </c>
      <c r="BU9" s="81">
        <v>43405</v>
      </c>
      <c r="BV9" s="82">
        <v>43435</v>
      </c>
      <c r="BW9" s="80">
        <v>43466</v>
      </c>
      <c r="BX9" s="81">
        <v>43497</v>
      </c>
      <c r="BY9" s="81">
        <v>43525</v>
      </c>
      <c r="BZ9" s="81">
        <v>43556</v>
      </c>
      <c r="CA9" s="81">
        <v>43586</v>
      </c>
      <c r="CB9" s="81">
        <v>43617</v>
      </c>
      <c r="CC9" s="81">
        <v>43647</v>
      </c>
      <c r="CD9" s="81">
        <v>43678</v>
      </c>
      <c r="CE9" s="81">
        <v>43709</v>
      </c>
      <c r="CF9" s="81">
        <v>43739</v>
      </c>
      <c r="CG9" s="81">
        <v>43770</v>
      </c>
      <c r="CH9" s="87">
        <v>43800</v>
      </c>
      <c r="CI9" s="80">
        <v>43831</v>
      </c>
      <c r="CJ9" s="81">
        <v>43862</v>
      </c>
      <c r="CK9" s="82">
        <v>43891</v>
      </c>
      <c r="CL9" s="81">
        <v>43922</v>
      </c>
      <c r="CM9" s="81">
        <v>43952</v>
      </c>
      <c r="CN9" s="82">
        <v>43983</v>
      </c>
      <c r="CO9" s="81">
        <v>44013</v>
      </c>
      <c r="CP9" s="81">
        <v>44044</v>
      </c>
      <c r="CQ9" s="82">
        <v>44075</v>
      </c>
      <c r="CR9" s="81">
        <v>44105</v>
      </c>
      <c r="CS9" s="81">
        <v>44136</v>
      </c>
      <c r="CT9" s="82">
        <v>44166</v>
      </c>
      <c r="CU9" s="80">
        <v>44197</v>
      </c>
      <c r="CV9" s="98">
        <v>44228</v>
      </c>
      <c r="CW9" s="81">
        <v>44256</v>
      </c>
      <c r="CX9" s="81">
        <v>44287</v>
      </c>
      <c r="CY9" s="81">
        <v>44317</v>
      </c>
      <c r="CZ9" s="81">
        <v>44348</v>
      </c>
      <c r="DA9" s="81">
        <v>44378</v>
      </c>
      <c r="DB9" s="81">
        <v>44409</v>
      </c>
      <c r="DC9" s="81">
        <v>44440</v>
      </c>
      <c r="DD9" s="81">
        <v>44470</v>
      </c>
      <c r="DE9" s="81">
        <v>44501</v>
      </c>
      <c r="DF9" s="81">
        <v>44531</v>
      </c>
      <c r="DG9" s="81">
        <v>44562</v>
      </c>
      <c r="DH9" s="81">
        <v>44593</v>
      </c>
      <c r="DI9" s="81">
        <v>44621</v>
      </c>
      <c r="DJ9" s="81">
        <v>44652</v>
      </c>
      <c r="DK9" s="81">
        <v>44682</v>
      </c>
      <c r="DL9" s="81">
        <v>44713</v>
      </c>
      <c r="DM9" s="81">
        <v>44743</v>
      </c>
      <c r="DN9" s="81">
        <v>44774</v>
      </c>
      <c r="DO9" s="81">
        <v>44805</v>
      </c>
      <c r="DP9" s="81">
        <v>44835</v>
      </c>
      <c r="DQ9" s="81">
        <v>44866</v>
      </c>
      <c r="DR9" s="81">
        <v>44896</v>
      </c>
      <c r="DS9" s="81">
        <v>44927</v>
      </c>
      <c r="DT9" s="81">
        <v>44958</v>
      </c>
      <c r="DU9" s="81">
        <v>44986</v>
      </c>
      <c r="DV9" s="81">
        <v>45017</v>
      </c>
      <c r="DW9" s="81">
        <v>45047</v>
      </c>
      <c r="DX9" s="81">
        <v>45078</v>
      </c>
      <c r="DY9" s="81">
        <v>45108</v>
      </c>
      <c r="DZ9" s="81">
        <v>45139</v>
      </c>
      <c r="EA9" s="81">
        <v>45170</v>
      </c>
      <c r="EB9" s="81">
        <v>45200</v>
      </c>
      <c r="EC9" s="81">
        <v>45231</v>
      </c>
      <c r="ED9" s="81">
        <v>45261</v>
      </c>
      <c r="EE9" s="81">
        <v>45292</v>
      </c>
      <c r="EF9" s="81">
        <v>45323</v>
      </c>
      <c r="EG9" s="81">
        <v>45352</v>
      </c>
      <c r="EH9" s="81">
        <v>45383</v>
      </c>
      <c r="EI9" s="81">
        <v>45413</v>
      </c>
      <c r="EJ9" s="81">
        <v>45444</v>
      </c>
      <c r="EK9" s="81">
        <v>45474</v>
      </c>
      <c r="EL9" s="81">
        <v>45505</v>
      </c>
      <c r="EM9" s="81">
        <v>45536</v>
      </c>
      <c r="EN9" s="81">
        <v>45566</v>
      </c>
      <c r="EO9" s="81">
        <v>45597</v>
      </c>
      <c r="EP9" s="81">
        <v>45627</v>
      </c>
      <c r="EQ9" s="81">
        <v>45658</v>
      </c>
      <c r="ER9" s="81">
        <v>45689</v>
      </c>
      <c r="ES9" s="81">
        <v>45717</v>
      </c>
      <c r="ET9" s="81">
        <v>45748</v>
      </c>
      <c r="EU9" s="81">
        <v>45778</v>
      </c>
      <c r="EV9" s="81">
        <v>45809</v>
      </c>
      <c r="EW9" s="81">
        <v>45839</v>
      </c>
      <c r="EX9" s="81">
        <v>45870</v>
      </c>
      <c r="EY9" s="81">
        <v>45901</v>
      </c>
      <c r="EZ9" s="81">
        <v>45931</v>
      </c>
      <c r="FA9" s="81">
        <v>45962</v>
      </c>
      <c r="FB9" s="81">
        <v>45992</v>
      </c>
      <c r="FC9" s="81">
        <v>46023</v>
      </c>
      <c r="FD9" s="81">
        <v>46054</v>
      </c>
      <c r="FE9" s="81">
        <v>46082</v>
      </c>
      <c r="FF9" s="81">
        <v>46113</v>
      </c>
      <c r="FG9" s="81">
        <v>46143</v>
      </c>
      <c r="FH9" s="81">
        <v>46174</v>
      </c>
    </row>
    <row r="10" spans="2:164" s="50" customFormat="1" x14ac:dyDescent="0.2">
      <c r="B10" s="47" t="s">
        <v>27</v>
      </c>
      <c r="C10" s="70">
        <f>C2/$C$2*100</f>
        <v>100</v>
      </c>
      <c r="D10" s="71">
        <f>D2/$C$2*100</f>
        <v>94.479194036689535</v>
      </c>
      <c r="E10" s="71">
        <f t="shared" ref="E10:BL10" si="0">E2/$C$2*100</f>
        <v>112.46015032533383</v>
      </c>
      <c r="F10" s="71">
        <f t="shared" si="0"/>
        <v>111.65369192755288</v>
      </c>
      <c r="G10" s="71">
        <f t="shared" si="0"/>
        <v>120.72089242561719</v>
      </c>
      <c r="H10" s="71">
        <f t="shared" si="0"/>
        <v>98.434618057937513</v>
      </c>
      <c r="I10" s="71">
        <f t="shared" si="0"/>
        <v>90.987809203058276</v>
      </c>
      <c r="J10" s="71">
        <f t="shared" si="0"/>
        <v>82.240150351220763</v>
      </c>
      <c r="K10" s="71">
        <f t="shared" si="0"/>
        <v>80.690850657074691</v>
      </c>
      <c r="L10" s="71">
        <f t="shared" si="0"/>
        <v>86.964399662952331</v>
      </c>
      <c r="M10" s="71">
        <f t="shared" si="0"/>
        <v>83.080682405050027</v>
      </c>
      <c r="N10" s="71">
        <f t="shared" si="0"/>
        <v>92.853997134318149</v>
      </c>
      <c r="O10" s="71">
        <f t="shared" si="0"/>
        <v>103.3527280281546</v>
      </c>
      <c r="P10" s="71">
        <f t="shared" si="0"/>
        <v>108.61309541529735</v>
      </c>
      <c r="Q10" s="71">
        <f t="shared" si="0"/>
        <v>127.02624998220273</v>
      </c>
      <c r="R10" s="71">
        <f t="shared" si="0"/>
        <v>129.80681240138702</v>
      </c>
      <c r="S10" s="71">
        <f t="shared" si="0"/>
        <v>131.63397580349758</v>
      </c>
      <c r="T10" s="71">
        <f t="shared" si="0"/>
        <v>111.56554697116586</v>
      </c>
      <c r="U10" s="71">
        <f t="shared" si="0"/>
        <v>102.34265283960076</v>
      </c>
      <c r="V10" s="71">
        <f t="shared" si="0"/>
        <v>94.463936934289933</v>
      </c>
      <c r="W10" s="71">
        <f t="shared" si="0"/>
        <v>89.421974239927721</v>
      </c>
      <c r="X10" s="71">
        <f t="shared" si="0"/>
        <v>94.091278567832134</v>
      </c>
      <c r="Y10" s="71">
        <f t="shared" si="0"/>
        <v>84.674281087923617</v>
      </c>
      <c r="Z10" s="71">
        <f t="shared" si="0"/>
        <v>94.046154433587759</v>
      </c>
      <c r="AA10" s="71">
        <f t="shared" si="0"/>
        <v>103.34852336314049</v>
      </c>
      <c r="AB10" s="71">
        <f t="shared" si="0"/>
        <v>105.80443611067668</v>
      </c>
      <c r="AC10" s="71">
        <f t="shared" si="0"/>
        <v>120.46218241351471</v>
      </c>
      <c r="AD10" s="71">
        <f t="shared" si="0"/>
        <v>124.6793722775235</v>
      </c>
      <c r="AE10" s="71">
        <f t="shared" si="0"/>
        <v>134.45754488106053</v>
      </c>
      <c r="AF10" s="71">
        <f t="shared" si="0"/>
        <v>110.69726834910117</v>
      </c>
      <c r="AG10" s="71">
        <f t="shared" si="0"/>
        <v>95.807880991047426</v>
      </c>
      <c r="AH10" s="71">
        <f t="shared" si="0"/>
        <v>90.23584414420182</v>
      </c>
      <c r="AI10" s="71">
        <f t="shared" si="0"/>
        <v>93.223424310587959</v>
      </c>
      <c r="AJ10" s="71">
        <f t="shared" si="0"/>
        <v>96.918994492022279</v>
      </c>
      <c r="AK10" s="71">
        <f t="shared" si="0"/>
        <v>90.000017863383334</v>
      </c>
      <c r="AL10" s="71">
        <f t="shared" si="0"/>
        <v>99.074832953493626</v>
      </c>
      <c r="AM10" s="71">
        <f t="shared" si="0"/>
        <v>112.57573541498671</v>
      </c>
      <c r="AN10" s="71">
        <f t="shared" si="0"/>
        <v>116.50731111286568</v>
      </c>
      <c r="AO10" s="71">
        <f t="shared" si="0"/>
        <v>129.54784614369052</v>
      </c>
      <c r="AP10" s="71">
        <f t="shared" si="0"/>
        <v>137.54043213032509</v>
      </c>
      <c r="AQ10" s="71">
        <f t="shared" si="0"/>
        <v>136.84472120436297</v>
      </c>
      <c r="AR10" s="71">
        <f t="shared" si="0"/>
        <v>108.53090445009066</v>
      </c>
      <c r="AS10" s="71">
        <f t="shared" si="0"/>
        <v>99.874966185213125</v>
      </c>
      <c r="AT10" s="71">
        <f t="shared" si="0"/>
        <v>87.303631546316225</v>
      </c>
      <c r="AU10" s="71">
        <f t="shared" si="0"/>
        <v>77.693113173723233</v>
      </c>
      <c r="AV10" s="71">
        <f t="shared" si="0"/>
        <v>86.624099944213697</v>
      </c>
      <c r="AW10" s="71">
        <f t="shared" si="0"/>
        <v>77.304809401093195</v>
      </c>
      <c r="AX10" s="71">
        <f t="shared" si="0"/>
        <v>87.611038699648319</v>
      </c>
      <c r="AY10" s="71">
        <f t="shared" si="0"/>
        <v>103.38587946274289</v>
      </c>
      <c r="AZ10" s="71">
        <f t="shared" si="0"/>
        <v>103.43441743432165</v>
      </c>
      <c r="BA10" s="71">
        <f t="shared" si="0"/>
        <v>130.13030180263553</v>
      </c>
      <c r="BB10" s="71">
        <f t="shared" si="0"/>
        <v>140.42035177733106</v>
      </c>
      <c r="BC10" s="71">
        <f t="shared" si="0"/>
        <v>139.14218519242394</v>
      </c>
      <c r="BD10" s="71">
        <f t="shared" si="0"/>
        <v>114.01569523848971</v>
      </c>
      <c r="BE10" s="71">
        <f t="shared" si="0"/>
        <v>102.83578245151703</v>
      </c>
      <c r="BF10" s="71">
        <f t="shared" si="0"/>
        <v>94.697582550146194</v>
      </c>
      <c r="BG10" s="71">
        <f t="shared" si="0"/>
        <v>88.759770693678803</v>
      </c>
      <c r="BH10" s="71">
        <f t="shared" si="0"/>
        <v>98.61297892416556</v>
      </c>
      <c r="BI10" s="71">
        <f t="shared" si="0"/>
        <v>90.442420375075557</v>
      </c>
      <c r="BJ10" s="83">
        <f t="shared" si="0"/>
        <v>101.29874668485654</v>
      </c>
      <c r="BK10" s="70">
        <f>BK2/$C$2*100</f>
        <v>108.56326309780984</v>
      </c>
      <c r="BL10" s="71">
        <f t="shared" si="0"/>
        <v>103.2726241957258</v>
      </c>
      <c r="BM10" s="71">
        <f t="shared" ref="BM10:CB10" si="1">BM2/$C$2*100</f>
        <v>116.183724635674</v>
      </c>
      <c r="BN10" s="71">
        <f t="shared" si="1"/>
        <v>125.09853208230486</v>
      </c>
      <c r="BO10" s="71">
        <f t="shared" si="1"/>
        <v>133.43088386999071</v>
      </c>
      <c r="BP10" s="71">
        <f t="shared" si="1"/>
        <v>114.09659185778762</v>
      </c>
      <c r="BQ10" s="71">
        <f t="shared" si="1"/>
        <v>99.341048497846856</v>
      </c>
      <c r="BR10" s="71">
        <f t="shared" si="1"/>
        <v>87.416886813333321</v>
      </c>
      <c r="BS10" s="71">
        <f t="shared" si="1"/>
        <v>87.562500728069566</v>
      </c>
      <c r="BT10" s="71">
        <f t="shared" si="1"/>
        <v>90.636572261390569</v>
      </c>
      <c r="BU10" s="71">
        <f t="shared" si="1"/>
        <v>81.446716309146751</v>
      </c>
      <c r="BV10" s="71">
        <f t="shared" si="1"/>
        <v>94.600506606988688</v>
      </c>
      <c r="BW10" s="71">
        <f t="shared" si="1"/>
        <v>103.45059675818125</v>
      </c>
      <c r="BX10" s="71">
        <f t="shared" si="1"/>
        <v>100.79718764520945</v>
      </c>
      <c r="BY10" s="71">
        <f t="shared" si="1"/>
        <v>119.32251346443333</v>
      </c>
      <c r="BZ10" s="71">
        <f t="shared" si="1"/>
        <v>123.36734442932935</v>
      </c>
      <c r="CA10" s="71">
        <f t="shared" si="1"/>
        <v>136.60203134646923</v>
      </c>
      <c r="CB10" s="71">
        <f t="shared" si="1"/>
        <v>120.50360410618295</v>
      </c>
      <c r="CC10" s="71">
        <f t="shared" ref="CC10:CH10" si="2">CC2/$C$2*100</f>
        <v>100.10147671924732</v>
      </c>
      <c r="CD10" s="71">
        <f t="shared" si="2"/>
        <v>95.619804010142502</v>
      </c>
      <c r="CE10" s="71">
        <f t="shared" si="2"/>
        <v>94.907913760320795</v>
      </c>
      <c r="CF10" s="71">
        <f t="shared" si="2"/>
        <v>95.68452130558083</v>
      </c>
      <c r="CG10" s="71">
        <f t="shared" si="2"/>
        <v>93.031112192609015</v>
      </c>
      <c r="CH10" s="83">
        <f t="shared" si="2"/>
        <v>105.68334345080386</v>
      </c>
      <c r="CI10" s="70">
        <f>CI2/$C$2*100</f>
        <v>118.07406829745624</v>
      </c>
      <c r="CJ10" s="71">
        <f>CJ2/$C$2*100</f>
        <v>116.6899271412688</v>
      </c>
      <c r="CK10" s="71">
        <f>CK2/$C$2*100</f>
        <v>129.71174269438811</v>
      </c>
      <c r="CL10" s="71">
        <f t="shared" ref="CL10:CM10" si="3">CL2/$C$2*100</f>
        <v>129.12388314127398</v>
      </c>
      <c r="CM10" s="71">
        <f t="shared" si="3"/>
        <v>138.17318930714958</v>
      </c>
      <c r="CN10" s="71">
        <f t="shared" ref="CN10:CO10" si="4">CN2/$C$2*100</f>
        <v>122.38585810603541</v>
      </c>
      <c r="CO10" s="71">
        <f t="shared" si="4"/>
        <v>109.70536156905789</v>
      </c>
      <c r="CP10" s="71">
        <f t="shared" ref="CP10:CQ10" si="5">CP2/$C$2*100</f>
        <v>91.168888195694748</v>
      </c>
      <c r="CQ10" s="71">
        <f t="shared" si="5"/>
        <v>89.207468764197358</v>
      </c>
      <c r="CR10" s="71">
        <f t="shared" ref="CR10:CS10" si="6">CR2/$C$2*100</f>
        <v>97.658301740506943</v>
      </c>
      <c r="CS10" s="71">
        <f t="shared" si="6"/>
        <v>100.56757068099422</v>
      </c>
      <c r="CT10" s="88">
        <f t="shared" ref="CT10:CU10" si="7">CT2/$C$2*100</f>
        <v>112.76579393236526</v>
      </c>
      <c r="CU10" s="99">
        <f t="shared" si="7"/>
        <v>120.5521420777617</v>
      </c>
      <c r="CV10" s="71">
        <f t="shared" ref="CV10:CW10" si="8">CV2/$C$2*100</f>
        <v>115.90867613006107</v>
      </c>
      <c r="CW10" s="71">
        <f t="shared" si="8"/>
        <v>134.40164330156577</v>
      </c>
      <c r="CX10" s="71">
        <f t="shared" ref="CX10:CZ10" si="9">CX2/$C$2*100</f>
        <v>140.76011757838236</v>
      </c>
      <c r="CY10" s="71">
        <f t="shared" si="9"/>
        <v>149.56166975799613</v>
      </c>
      <c r="CZ10" s="71">
        <f t="shared" si="9"/>
        <v>127.2018441840508</v>
      </c>
      <c r="DA10" s="71">
        <f t="shared" ref="DA10:DB10" si="10">DA2/$C$2*100</f>
        <v>113.17437039779132</v>
      </c>
      <c r="DB10" s="71">
        <f t="shared" si="10"/>
        <v>99.972042128370646</v>
      </c>
      <c r="DC10" s="71">
        <f t="shared" ref="DC10:DE10" si="11">DC2/$C$2*100</f>
        <v>90.151192545603038</v>
      </c>
      <c r="DD10" s="71">
        <f>DD2/$C$2*100</f>
        <v>97.027405185926312</v>
      </c>
      <c r="DE10" s="71">
        <f t="shared" si="11"/>
        <v>91.25138656805477</v>
      </c>
      <c r="DF10" s="71">
        <f t="shared" ref="DF10:DH10" si="12">DF2/$C$2*100</f>
        <v>104.21102497958171</v>
      </c>
      <c r="DG10" s="71">
        <f t="shared" si="12"/>
        <v>111.99327975604167</v>
      </c>
      <c r="DH10" s="71">
        <f t="shared" si="12"/>
        <v>108.20731797289898</v>
      </c>
      <c r="DI10" s="71">
        <f t="shared" ref="DI10:DJ10" si="13">DI2/$C$2*100</f>
        <v>128.33439685422169</v>
      </c>
      <c r="DJ10" s="71">
        <f t="shared" si="13"/>
        <v>134.02951885279532</v>
      </c>
      <c r="DK10" s="71">
        <f t="shared" ref="DK10:DL10" si="14">DK2/$C$2*100</f>
        <v>146.06693580432596</v>
      </c>
      <c r="DL10" s="71">
        <f t="shared" si="14"/>
        <v>116.76618029461901</v>
      </c>
      <c r="DM10" s="71">
        <f t="shared" ref="DM10:DO10" si="15">DM2/$C$2*100</f>
        <v>105.82895736554011</v>
      </c>
      <c r="DN10" s="71">
        <f>DN2/$C$2*100</f>
        <v>88.193494358593355</v>
      </c>
      <c r="DO10" s="71">
        <f t="shared" si="15"/>
        <v>93.565029879975299</v>
      </c>
      <c r="DP10" s="71">
        <f t="shared" ref="DP10:DR10" si="16">DP2/$C$2*100</f>
        <v>105.87749533711886</v>
      </c>
      <c r="DQ10" s="71">
        <f t="shared" si="16"/>
        <v>103.33734149116414</v>
      </c>
      <c r="DR10" s="71">
        <f t="shared" si="16"/>
        <v>110.11647818832992</v>
      </c>
      <c r="DS10" s="71">
        <f t="shared" ref="DS10" si="17">DS2/$C$2*100</f>
        <v>116.19990395953357</v>
      </c>
      <c r="DT10" s="71">
        <f>DT2/$C$2*100</f>
        <v>111.50790004025414</v>
      </c>
      <c r="DU10" s="71">
        <f>DU2/$C$2*100</f>
        <v>125.08235275844528</v>
      </c>
      <c r="DV10" s="71">
        <f>DV2/$C$2*100</f>
        <v>132.60573835315193</v>
      </c>
      <c r="DW10" s="71">
        <f t="shared" ref="DW10:DY10" si="18">DW2/$C$2*100</f>
        <v>145.38740420222342</v>
      </c>
      <c r="DX10" s="71">
        <f t="shared" si="18"/>
        <v>113.53031552270218</v>
      </c>
      <c r="DY10" s="71">
        <f t="shared" si="18"/>
        <v>102.31804408801035</v>
      </c>
      <c r="DZ10" s="71">
        <f t="shared" ref="DZ10:EA10" si="19">DZ2/$C$2*100</f>
        <v>93.28998137436237</v>
      </c>
      <c r="EA10" s="71">
        <f t="shared" si="19"/>
        <v>84.019228802820635</v>
      </c>
      <c r="EB10" s="71">
        <f t="shared" ref="EB10:EC10" si="20">EB2/$C$2*100</f>
        <v>91.898559522438134</v>
      </c>
      <c r="EC10" s="71">
        <f t="shared" si="20"/>
        <v>90.555675642092652</v>
      </c>
      <c r="ED10" s="71">
        <f t="shared" ref="ED10:EF10" si="21">ED2/$C$2*100</f>
        <v>109.67963644412116</v>
      </c>
      <c r="EE10" s="71">
        <f t="shared" si="21"/>
        <v>118.82095442478619</v>
      </c>
      <c r="EF10" s="71">
        <f t="shared" si="21"/>
        <v>114.08041253392804</v>
      </c>
      <c r="EG10" s="71">
        <f t="shared" ref="EG10:EH10" si="22">EG2/$C$2*100</f>
        <v>131.21431650122767</v>
      </c>
      <c r="EH10" s="71">
        <f t="shared" si="22"/>
        <v>134.4825399208637</v>
      </c>
      <c r="EI10" s="71">
        <f t="shared" ref="EI10:EJ10" si="23">EI2/$C$2*100</f>
        <v>141.8279529531149</v>
      </c>
      <c r="EJ10" s="71">
        <f t="shared" si="23"/>
        <v>116.57202840830401</v>
      </c>
      <c r="EK10" s="71">
        <f t="shared" ref="EK10:EL10" si="24">EK2/$C$2*100</f>
        <v>103.36970013888332</v>
      </c>
      <c r="EL10" s="71">
        <f t="shared" si="24"/>
        <v>88.452363540346695</v>
      </c>
      <c r="EM10" s="71">
        <f t="shared" ref="EM10:EN10" si="25">EM2/$C$2*100</f>
        <v>83.889794211943965</v>
      </c>
      <c r="EN10" s="71">
        <f t="shared" si="25"/>
        <v>89.681992153675111</v>
      </c>
      <c r="EO10" s="71">
        <f t="shared" ref="EO10:EP10" si="26">EO2/$C$2*100</f>
        <v>85.993106313689907</v>
      </c>
      <c r="EP10" s="71">
        <f t="shared" si="26"/>
        <v>96.153721697508772</v>
      </c>
      <c r="EQ10" s="71">
        <f t="shared" ref="EQ10:ER10" si="27">EQ2/$C$2*100</f>
        <v>104.35663889431794</v>
      </c>
      <c r="ER10" s="71">
        <f t="shared" si="27"/>
        <v>104.42135618975628</v>
      </c>
      <c r="ES10" s="71">
        <f t="shared" ref="ES10:ET10" si="28">ES2/$C$2*100</f>
        <v>123.90126211669563</v>
      </c>
      <c r="ET10" s="71">
        <f t="shared" si="28"/>
        <v>138.21996373242763</v>
      </c>
      <c r="EU10" s="71">
        <f t="shared" ref="EU10:EV10" si="29">EU2/$C$2*100</f>
        <v>149.46459381483862</v>
      </c>
      <c r="EV10" s="71">
        <f t="shared" si="29"/>
        <v>120.22855560057002</v>
      </c>
      <c r="EW10" s="71">
        <f t="shared" ref="EW10:EY10" si="30">EW2/$C$2*100</f>
        <v>104.48607348519462</v>
      </c>
      <c r="EX10" s="71">
        <f>EX2/$C$2*100</f>
        <v>97.771654083467183</v>
      </c>
      <c r="EY10" s="71">
        <f t="shared" si="30"/>
        <v>96.169901021368361</v>
      </c>
      <c r="EZ10" s="71">
        <f t="shared" ref="EZ10:FA10" si="31">EZ2/$C$2*100</f>
        <v>104.68022537150962</v>
      </c>
      <c r="FA10" s="71">
        <f t="shared" si="31"/>
        <v>98.337930418552631</v>
      </c>
      <c r="FB10" s="71">
        <f t="shared" ref="FB10:FC10" si="32">FB2/$C$2*100</f>
        <v>110.6342165518366</v>
      </c>
      <c r="FC10" s="71">
        <f t="shared" si="32"/>
        <v>119.16072022583748</v>
      </c>
      <c r="FD10" s="71">
        <f t="shared" ref="FD10:FE10" si="33">FD2/$C$2*100</f>
        <v>108.14260067746065</v>
      </c>
      <c r="FE10" s="71">
        <f t="shared" si="33"/>
        <v>123.17319254301435</v>
      </c>
      <c r="FF10" s="71">
        <f t="shared" ref="FF10:FH10" si="34">FF2/$C$2*100</f>
        <v>144.23867220819295</v>
      </c>
      <c r="FG10" s="71">
        <f t="shared" si="34"/>
        <v>150.06322879764323</v>
      </c>
      <c r="FH10" s="71">
        <f t="shared" si="34"/>
        <v>122.10535716828178</v>
      </c>
    </row>
    <row r="11" spans="2:164" s="50" customFormat="1" x14ac:dyDescent="0.2">
      <c r="B11" s="47" t="s">
        <v>28</v>
      </c>
      <c r="C11" s="48">
        <f>C3/$C$3*100</f>
        <v>100</v>
      </c>
      <c r="D11" s="49">
        <f>D3/$C$3*100</f>
        <v>73.986675093485005</v>
      </c>
      <c r="E11" s="49">
        <f t="shared" ref="E11:BL11" si="35">E3/$C$3*100</f>
        <v>77.367672618107122</v>
      </c>
      <c r="F11" s="49">
        <f t="shared" si="35"/>
        <v>88.72945963027334</v>
      </c>
      <c r="G11" s="49">
        <f t="shared" si="35"/>
        <v>112.28077105387896</v>
      </c>
      <c r="H11" s="49">
        <f t="shared" si="35"/>
        <v>129.74041449412755</v>
      </c>
      <c r="I11" s="49">
        <f t="shared" si="35"/>
        <v>139.13065518512667</v>
      </c>
      <c r="J11" s="49">
        <f t="shared" si="35"/>
        <v>138.60068731237163</v>
      </c>
      <c r="K11" s="49">
        <f t="shared" si="35"/>
        <v>140.85946963712016</v>
      </c>
      <c r="L11" s="49">
        <f t="shared" si="35"/>
        <v>152.26529994206564</v>
      </c>
      <c r="M11" s="49">
        <f t="shared" si="35"/>
        <v>139.46469953125822</v>
      </c>
      <c r="N11" s="49">
        <f t="shared" si="35"/>
        <v>139.20063727813766</v>
      </c>
      <c r="O11" s="49">
        <f t="shared" si="35"/>
        <v>143.38402591246643</v>
      </c>
      <c r="P11" s="49">
        <f t="shared" si="35"/>
        <v>76.514062253120557</v>
      </c>
      <c r="Q11" s="49">
        <f t="shared" si="35"/>
        <v>81.414322957813241</v>
      </c>
      <c r="R11" s="49">
        <f t="shared" si="35"/>
        <v>113.83979828303576</v>
      </c>
      <c r="S11" s="49">
        <f t="shared" si="35"/>
        <v>127.98559540738398</v>
      </c>
      <c r="T11" s="49">
        <f t="shared" si="35"/>
        <v>116.73283035761311</v>
      </c>
      <c r="U11" s="49">
        <f t="shared" si="35"/>
        <v>136.0819903091589</v>
      </c>
      <c r="V11" s="49">
        <f t="shared" si="35"/>
        <v>136.60254384578923</v>
      </c>
      <c r="W11" s="49">
        <f t="shared" si="35"/>
        <v>136.545333649339</v>
      </c>
      <c r="X11" s="49">
        <f t="shared" si="35"/>
        <v>141.51149470690473</v>
      </c>
      <c r="Y11" s="49">
        <f t="shared" si="35"/>
        <v>127.43633802075105</v>
      </c>
      <c r="Z11" s="49">
        <f t="shared" si="35"/>
        <v>133.45150629377994</v>
      </c>
      <c r="AA11" s="49">
        <f t="shared" si="35"/>
        <v>126.32298656384289</v>
      </c>
      <c r="AB11" s="49">
        <f t="shared" si="35"/>
        <v>99.487404978592593</v>
      </c>
      <c r="AC11" s="49">
        <f t="shared" si="35"/>
        <v>107.41617631776876</v>
      </c>
      <c r="AD11" s="49">
        <f t="shared" si="35"/>
        <v>124.67855771245327</v>
      </c>
      <c r="AE11" s="49">
        <f t="shared" si="35"/>
        <v>142.1408002519488</v>
      </c>
      <c r="AF11" s="49">
        <f t="shared" si="35"/>
        <v>133.39832784213061</v>
      </c>
      <c r="AG11" s="49">
        <f t="shared" si="35"/>
        <v>121.64145208052118</v>
      </c>
      <c r="AH11" s="49">
        <f t="shared" si="35"/>
        <v>129.26516153030525</v>
      </c>
      <c r="AI11" s="49">
        <f t="shared" si="35"/>
        <v>143.99022528770507</v>
      </c>
      <c r="AJ11" s="49">
        <f t="shared" si="35"/>
        <v>162.34988355586185</v>
      </c>
      <c r="AK11" s="49">
        <f t="shared" si="35"/>
        <v>159.26203562516261</v>
      </c>
      <c r="AL11" s="49">
        <f t="shared" si="35"/>
        <v>157.17153399553018</v>
      </c>
      <c r="AM11" s="49">
        <f t="shared" si="35"/>
        <v>135.02659714541528</v>
      </c>
      <c r="AN11" s="49">
        <f t="shared" si="35"/>
        <v>96.381734871227678</v>
      </c>
      <c r="AO11" s="49">
        <f t="shared" si="35"/>
        <v>94.93337546742508</v>
      </c>
      <c r="AP11" s="49">
        <f t="shared" si="35"/>
        <v>98.620108495286246</v>
      </c>
      <c r="AQ11" s="49">
        <f t="shared" si="35"/>
        <v>133.77574129667667</v>
      </c>
      <c r="AR11" s="49">
        <f t="shared" si="35"/>
        <v>135.42160425554326</v>
      </c>
      <c r="AS11" s="49">
        <f t="shared" si="35"/>
        <v>133.31489966819404</v>
      </c>
      <c r="AT11" s="49">
        <f t="shared" si="35"/>
        <v>131.5373676726181</v>
      </c>
      <c r="AU11" s="49">
        <f t="shared" si="35"/>
        <v>132.06404381945543</v>
      </c>
      <c r="AV11" s="49">
        <f t="shared" si="35"/>
        <v>136.34328751250854</v>
      </c>
      <c r="AW11" s="49">
        <f t="shared" si="35"/>
        <v>153.46026228472113</v>
      </c>
      <c r="AX11" s="49">
        <f t="shared" si="35"/>
        <v>164.84963396007794</v>
      </c>
      <c r="AY11" s="49">
        <f t="shared" si="35"/>
        <v>131.60320219097278</v>
      </c>
      <c r="AZ11" s="49">
        <f t="shared" si="35"/>
        <v>92.892505398430501</v>
      </c>
      <c r="BA11" s="49">
        <f t="shared" si="35"/>
        <v>87.03323326486543</v>
      </c>
      <c r="BB11" s="49">
        <f t="shared" si="35"/>
        <v>100.13430241744352</v>
      </c>
      <c r="BC11" s="49">
        <f t="shared" si="35"/>
        <v>130.48401537894347</v>
      </c>
      <c r="BD11" s="49">
        <f t="shared" si="35"/>
        <v>143.25591193974824</v>
      </c>
      <c r="BE11" s="49">
        <f t="shared" si="35"/>
        <v>150.5635434771159</v>
      </c>
      <c r="BF11" s="49">
        <f t="shared" si="35"/>
        <v>155.63280139042502</v>
      </c>
      <c r="BG11" s="49">
        <f t="shared" si="35"/>
        <v>152.93358613788382</v>
      </c>
      <c r="BH11" s="49">
        <f t="shared" si="35"/>
        <v>173.47395586453888</v>
      </c>
      <c r="BI11" s="49">
        <f t="shared" si="35"/>
        <v>169.58971928161372</v>
      </c>
      <c r="BJ11" s="84">
        <f t="shared" si="35"/>
        <v>161.68957707905409</v>
      </c>
      <c r="BK11" s="48">
        <f t="shared" si="35"/>
        <v>167.08800758413651</v>
      </c>
      <c r="BL11" s="49">
        <f t="shared" si="35"/>
        <v>123.50555643334913</v>
      </c>
      <c r="BM11" s="49">
        <f t="shared" ref="BM11:CB11" si="36">BM3/$C$3*100</f>
        <v>140.29335861378837</v>
      </c>
      <c r="BN11" s="49">
        <f t="shared" si="36"/>
        <v>159.18786538157684</v>
      </c>
      <c r="BO11" s="49">
        <f t="shared" si="36"/>
        <v>158.06867856954759</v>
      </c>
      <c r="BP11" s="49">
        <f t="shared" si="36"/>
        <v>148.12766629799336</v>
      </c>
      <c r="BQ11" s="49">
        <f t="shared" si="36"/>
        <v>146.28429978406277</v>
      </c>
      <c r="BR11" s="49">
        <f t="shared" si="36"/>
        <v>146.15263074735344</v>
      </c>
      <c r="BS11" s="49">
        <f t="shared" si="36"/>
        <v>155.36946331700636</v>
      </c>
      <c r="BT11" s="49">
        <f t="shared" si="36"/>
        <v>172.22310001580027</v>
      </c>
      <c r="BU11" s="49">
        <f t="shared" si="36"/>
        <v>176.30484015378943</v>
      </c>
      <c r="BV11" s="49">
        <f t="shared" si="36"/>
        <v>168.73387054300309</v>
      </c>
      <c r="BW11" s="49">
        <f t="shared" si="36"/>
        <v>178.27987570442934</v>
      </c>
      <c r="BX11" s="49">
        <f t="shared" si="36"/>
        <v>166.16632432717122</v>
      </c>
      <c r="BY11" s="49">
        <f t="shared" si="36"/>
        <v>149.18101859166796</v>
      </c>
      <c r="BZ11" s="49">
        <f t="shared" si="36"/>
        <v>169.6555537999684</v>
      </c>
      <c r="CA11" s="49">
        <f t="shared" si="36"/>
        <v>171.36725127718967</v>
      </c>
      <c r="CB11" s="49">
        <f t="shared" si="36"/>
        <v>165.90298625375257</v>
      </c>
      <c r="CC11" s="49">
        <f t="shared" ref="CC11:CH11" si="37">CC3/$C$3*100</f>
        <v>159.91204508347815</v>
      </c>
      <c r="CD11" s="49">
        <f t="shared" si="37"/>
        <v>167.15384210249118</v>
      </c>
      <c r="CE11" s="49">
        <f t="shared" si="37"/>
        <v>171.30141675883499</v>
      </c>
      <c r="CF11" s="49">
        <f t="shared" si="37"/>
        <v>193.09264233422866</v>
      </c>
      <c r="CG11" s="49">
        <f t="shared" si="37"/>
        <v>189.34007478801286</v>
      </c>
      <c r="CH11" s="84">
        <f t="shared" si="37"/>
        <v>175.71232948859745</v>
      </c>
      <c r="CI11" s="48">
        <f>CI3/$C$3*100</f>
        <v>154.91151840733133</v>
      </c>
      <c r="CJ11" s="49">
        <f>CJ3/$C$3*100</f>
        <v>137.55470848475269</v>
      </c>
      <c r="CK11" s="49">
        <f>CK3/$C$3*100</f>
        <v>170.71009111497341</v>
      </c>
      <c r="CL11" s="49">
        <f t="shared" ref="CL11:CM11" si="38">CL3/$C$3*100</f>
        <v>178.18316479696634</v>
      </c>
      <c r="CM11" s="49">
        <f t="shared" si="38"/>
        <v>185.17064307157528</v>
      </c>
      <c r="CN11" s="49">
        <f t="shared" ref="CN11:CO11" si="39">CN3/$C$3*100</f>
        <v>182.33936377521459</v>
      </c>
      <c r="CO11" s="49">
        <f t="shared" si="39"/>
        <v>191.26099436456519</v>
      </c>
      <c r="CP11" s="49">
        <f t="shared" ref="CP11:CQ11" si="40">CP3/$C$3*100</f>
        <v>186.60010796861008</v>
      </c>
      <c r="CQ11" s="49">
        <f t="shared" si="40"/>
        <v>183.26743298046031</v>
      </c>
      <c r="CR11" s="49">
        <f t="shared" ref="CR11:CS11" si="41">CR3/$C$3*100</f>
        <v>213.99378522146733</v>
      </c>
      <c r="CS11" s="49">
        <f t="shared" si="41"/>
        <v>201.44612103017852</v>
      </c>
      <c r="CT11" s="89">
        <f t="shared" ref="CT11:CU11" si="42">CT3/$C$3*100</f>
        <v>183.17144625269921</v>
      </c>
      <c r="CU11" s="100">
        <f t="shared" si="42"/>
        <v>182.49328487912783</v>
      </c>
      <c r="CV11" s="49">
        <f t="shared" ref="CV11:CW11" si="43">CV3/$C$3*100</f>
        <v>146.74514141254542</v>
      </c>
      <c r="CW11" s="49">
        <f t="shared" si="43"/>
        <v>185.85084531521568</v>
      </c>
      <c r="CX11" s="49">
        <f t="shared" ref="CX11:CZ11" si="44">CX3/$C$3*100</f>
        <v>187.76004634750092</v>
      </c>
      <c r="CY11" s="49">
        <f t="shared" si="44"/>
        <v>190.85426871017012</v>
      </c>
      <c r="CZ11" s="49">
        <f t="shared" si="44"/>
        <v>183.15163006267446</v>
      </c>
      <c r="DA11" s="49">
        <f t="shared" ref="DA11:DB11" si="45">DA3/$C$3*100</f>
        <v>187.62837731079159</v>
      </c>
      <c r="DB11" s="49">
        <f t="shared" si="45"/>
        <v>187.69421182914624</v>
      </c>
      <c r="DC11" s="49">
        <f t="shared" ref="DC11:DE11" si="46">DC3/$C$3*100</f>
        <v>180.38658029177859</v>
      </c>
      <c r="DD11" s="49">
        <f t="shared" si="46"/>
        <v>195.52851951335123</v>
      </c>
      <c r="DE11" s="49">
        <f t="shared" si="46"/>
        <v>191.2492758202981</v>
      </c>
      <c r="DF11" s="49">
        <f t="shared" ref="DF11:DH11" si="47">DF3/$C$3*100</f>
        <v>188.61589508611155</v>
      </c>
      <c r="DG11" s="49">
        <f t="shared" si="47"/>
        <v>167.81218728603781</v>
      </c>
      <c r="DH11" s="49">
        <f t="shared" si="47"/>
        <v>157.80534049612893</v>
      </c>
      <c r="DI11" s="49">
        <f t="shared" ref="DI11:DJ11" si="48">DI3/$C$3*100</f>
        <v>174.19813556644019</v>
      </c>
      <c r="DJ11" s="49">
        <f t="shared" si="48"/>
        <v>171.56475483225364</v>
      </c>
      <c r="DK11" s="49">
        <f t="shared" ref="DK11:DL11" si="49">DK3/$C$3*100</f>
        <v>179.53073155316795</v>
      </c>
      <c r="DL11" s="49">
        <f t="shared" si="49"/>
        <v>167.87802180439249</v>
      </c>
      <c r="DM11" s="49">
        <f t="shared" ref="DM11:DO11" si="50">DM3/$C$3*100</f>
        <v>173.53979038289356</v>
      </c>
      <c r="DN11" s="49">
        <f t="shared" si="50"/>
        <v>183.80997524622109</v>
      </c>
      <c r="DO11" s="49">
        <f t="shared" si="50"/>
        <v>165.04713751514194</v>
      </c>
      <c r="DP11" s="49">
        <f t="shared" ref="DP11:DR11" si="51">DP3/$C$3*100</f>
        <v>187.76004634750092</v>
      </c>
      <c r="DQ11" s="49">
        <f t="shared" si="51"/>
        <v>183.80997524622109</v>
      </c>
      <c r="DR11" s="49">
        <f t="shared" si="51"/>
        <v>167.54884921261916</v>
      </c>
      <c r="DS11" s="49">
        <f t="shared" ref="DS11:DT11" si="52">DS3/$C$3*100</f>
        <v>154.38194554168641</v>
      </c>
      <c r="DT11" s="49">
        <f t="shared" si="52"/>
        <v>141.34671090746301</v>
      </c>
      <c r="DU11" s="49">
        <f t="shared" ref="DU11:DV11" si="53">DU3/$C$3*100</f>
        <v>176.04150208037078</v>
      </c>
      <c r="DV11" s="49">
        <f t="shared" si="53"/>
        <v>175.8439985253068</v>
      </c>
      <c r="DW11" s="49">
        <f t="shared" ref="DW11:DY11" si="54">DW3/$C$3*100</f>
        <v>183.08579554431978</v>
      </c>
      <c r="DX11" s="49">
        <f t="shared" si="54"/>
        <v>173.47395586453888</v>
      </c>
      <c r="DY11" s="49">
        <f t="shared" si="54"/>
        <v>181.76910517722652</v>
      </c>
      <c r="DZ11" s="49">
        <f t="shared" ref="DZ11:EA11" si="55">DZ3/$C$3*100</f>
        <v>179.39906251645863</v>
      </c>
      <c r="EA11" s="49">
        <f t="shared" si="55"/>
        <v>179.92573866329593</v>
      </c>
      <c r="EB11" s="49">
        <f t="shared" ref="EB11:EC11" si="56">EB3/$C$3*100</f>
        <v>187.69421182914624</v>
      </c>
      <c r="EC11" s="49">
        <f t="shared" si="56"/>
        <v>164.32295781324063</v>
      </c>
      <c r="ED11" s="49">
        <f t="shared" ref="ED11:EF11" si="57">ED3/$C$3*100</f>
        <v>163.33544003792068</v>
      </c>
      <c r="EE11" s="49">
        <f t="shared" si="57"/>
        <v>153.3285932480118</v>
      </c>
      <c r="EF11" s="49">
        <f t="shared" si="57"/>
        <v>134.302417443514</v>
      </c>
      <c r="EG11" s="49">
        <f t="shared" ref="EG11:EH11" si="58">EG3/$C$3*100</f>
        <v>166.16632432717122</v>
      </c>
      <c r="EH11" s="49">
        <f t="shared" si="58"/>
        <v>172.74977616263757</v>
      </c>
      <c r="EI11" s="49">
        <f t="shared" ref="EI11:EJ11" si="59">EI3/$C$3*100</f>
        <v>178.27987570442934</v>
      </c>
      <c r="EJ11" s="49">
        <f t="shared" si="59"/>
        <v>166.75883499236321</v>
      </c>
      <c r="EK11" s="49">
        <f t="shared" ref="EK11:EL11" si="60">EK3/$C$3*100</f>
        <v>169.72138831832305</v>
      </c>
      <c r="EL11" s="49">
        <f t="shared" si="60"/>
        <v>174.85648074998684</v>
      </c>
      <c r="EM11" s="49">
        <f t="shared" ref="EM11:EN11" si="61">EM3/$C$3*100</f>
        <v>174.26397008479486</v>
      </c>
      <c r="EN11" s="49">
        <f t="shared" si="61"/>
        <v>191.18344130194342</v>
      </c>
      <c r="EO11" s="49">
        <f t="shared" ref="EO11:EP11" si="62">EO3/$C$3*100</f>
        <v>185.19250013166902</v>
      </c>
      <c r="EP11" s="49">
        <f t="shared" si="62"/>
        <v>176.56817822720811</v>
      </c>
      <c r="EQ11" s="49">
        <f t="shared" ref="EQ11:ER11" si="63">EQ3/$C$3*100</f>
        <v>160.70205930373413</v>
      </c>
      <c r="ER11" s="49">
        <f t="shared" si="63"/>
        <v>143.78258808658555</v>
      </c>
      <c r="ES11" s="49">
        <f t="shared" ref="ES11:ET11" si="64">ES3/$C$3*100</f>
        <v>166.5613314372992</v>
      </c>
      <c r="ET11" s="49">
        <f t="shared" si="64"/>
        <v>183.80997524622109</v>
      </c>
      <c r="EU11" s="49">
        <f t="shared" ref="EU11:EV11" si="65">EU3/$C$3*100</f>
        <v>187.76004634750092</v>
      </c>
      <c r="EV11" s="49">
        <f t="shared" si="65"/>
        <v>171.89392742402697</v>
      </c>
      <c r="EW11" s="49">
        <f t="shared" ref="EW11:EY11" si="66">EW3/$C$3*100</f>
        <v>169.19471217148575</v>
      </c>
      <c r="EX11" s="49">
        <f t="shared" si="66"/>
        <v>173.86896297466689</v>
      </c>
      <c r="EY11" s="49">
        <f t="shared" si="66"/>
        <v>180.91325643861589</v>
      </c>
      <c r="EZ11" s="49">
        <f t="shared" ref="EZ11:FA11" si="67">EZ3/$C$3*100</f>
        <v>195.46268499499658</v>
      </c>
      <c r="FA11" s="49">
        <f t="shared" si="67"/>
        <v>185.0608310949597</v>
      </c>
      <c r="FB11" s="49">
        <f t="shared" ref="FB11:FC11" si="68">FB3/$C$3*100</f>
        <v>190.19592352662346</v>
      </c>
      <c r="FC11" s="49">
        <f t="shared" si="68"/>
        <v>167.15384210249118</v>
      </c>
      <c r="FD11" s="49">
        <f t="shared" ref="FD11:FE11" si="69">FD3/$C$3*100</f>
        <v>160.24121767525148</v>
      </c>
      <c r="FE11" s="49">
        <f t="shared" si="69"/>
        <v>192.96097329751936</v>
      </c>
      <c r="FF11" s="49">
        <f t="shared" ref="FF11:FH11" si="70">FF3/$C$3*100</f>
        <v>181.6374361405172</v>
      </c>
      <c r="FG11" s="49">
        <f t="shared" si="70"/>
        <v>182.3616158424185</v>
      </c>
      <c r="FH11" s="49">
        <f t="shared" si="70"/>
        <v>169.58971928161372</v>
      </c>
    </row>
    <row r="12" spans="2:164" s="50" customFormat="1" x14ac:dyDescent="0.2">
      <c r="B12" s="47" t="s">
        <v>29</v>
      </c>
      <c r="C12" s="48">
        <f>C4/$C$4*100</f>
        <v>100</v>
      </c>
      <c r="D12" s="49">
        <f>D4/$C$4*100</f>
        <v>84.175763784077574</v>
      </c>
      <c r="E12" s="49">
        <f t="shared" ref="E12:BL12" si="71">E4/$C$4*100</f>
        <v>67.017620424417643</v>
      </c>
      <c r="F12" s="49">
        <f t="shared" si="71"/>
        <v>67.796962037592664</v>
      </c>
      <c r="G12" s="49">
        <f t="shared" si="71"/>
        <v>67.334327399244756</v>
      </c>
      <c r="H12" s="49">
        <f t="shared" si="71"/>
        <v>59.861659160660842</v>
      </c>
      <c r="I12" s="49">
        <f t="shared" si="71"/>
        <v>65.677500368733803</v>
      </c>
      <c r="J12" s="49">
        <f t="shared" si="71"/>
        <v>86.175917338974443</v>
      </c>
      <c r="K12" s="49">
        <f t="shared" si="71"/>
        <v>107.80109387659439</v>
      </c>
      <c r="L12" s="49">
        <f t="shared" si="71"/>
        <v>119.07015438328514</v>
      </c>
      <c r="M12" s="49">
        <f t="shared" si="71"/>
        <v>122.60469514301822</v>
      </c>
      <c r="N12" s="49">
        <f t="shared" si="71"/>
        <v>111.05827610382735</v>
      </c>
      <c r="O12" s="49">
        <f t="shared" si="71"/>
        <v>90.659972885437952</v>
      </c>
      <c r="P12" s="49">
        <f t="shared" si="71"/>
        <v>83.955634757555003</v>
      </c>
      <c r="Q12" s="49">
        <f t="shared" si="71"/>
        <v>69.366000117186616</v>
      </c>
      <c r="R12" s="49">
        <f t="shared" si="71"/>
        <v>63.228905901155088</v>
      </c>
      <c r="S12" s="49">
        <f t="shared" si="71"/>
        <v>62.986804381163665</v>
      </c>
      <c r="T12" s="49">
        <f t="shared" si="71"/>
        <v>57.951112969933547</v>
      </c>
      <c r="U12" s="49">
        <f t="shared" si="71"/>
        <v>66.798703673396815</v>
      </c>
      <c r="V12" s="49">
        <f t="shared" si="71"/>
        <v>89.749806541034502</v>
      </c>
      <c r="W12" s="49">
        <f t="shared" si="71"/>
        <v>106.39470276014929</v>
      </c>
      <c r="X12" s="49">
        <f t="shared" si="71"/>
        <v>118.99666018099273</v>
      </c>
      <c r="Y12" s="49">
        <f t="shared" si="71"/>
        <v>122.83522953426396</v>
      </c>
      <c r="Z12" s="49">
        <f t="shared" si="71"/>
        <v>109.87989380466603</v>
      </c>
      <c r="AA12" s="49">
        <f t="shared" si="71"/>
        <v>104.64149700822453</v>
      </c>
      <c r="AB12" s="49">
        <f t="shared" si="71"/>
        <v>87.515921497222848</v>
      </c>
      <c r="AC12" s="49">
        <f t="shared" si="71"/>
        <v>68.623566237357267</v>
      </c>
      <c r="AD12" s="49">
        <f t="shared" si="71"/>
        <v>60.919668983044751</v>
      </c>
      <c r="AE12" s="49">
        <f t="shared" si="71"/>
        <v>66.569830517188862</v>
      </c>
      <c r="AF12" s="49">
        <f t="shared" si="71"/>
        <v>72.601196135639739</v>
      </c>
      <c r="AG12" s="49">
        <f t="shared" si="71"/>
        <v>63.759285017680654</v>
      </c>
      <c r="AH12" s="49">
        <f t="shared" si="71"/>
        <v>94.047033240748462</v>
      </c>
      <c r="AI12" s="49">
        <f t="shared" si="71"/>
        <v>123.85373087723355</v>
      </c>
      <c r="AJ12" s="49">
        <f t="shared" si="71"/>
        <v>125.43365796391639</v>
      </c>
      <c r="AK12" s="49">
        <f t="shared" si="71"/>
        <v>134.05291754516435</v>
      </c>
      <c r="AL12" s="49">
        <f t="shared" si="71"/>
        <v>120.97482339494276</v>
      </c>
      <c r="AM12" s="49">
        <f t="shared" si="71"/>
        <v>106.12461788065957</v>
      </c>
      <c r="AN12" s="49">
        <f t="shared" si="71"/>
        <v>85.263376955046795</v>
      </c>
      <c r="AO12" s="49">
        <f t="shared" si="71"/>
        <v>80.464786427363478</v>
      </c>
      <c r="AP12" s="49">
        <f t="shared" si="71"/>
        <v>67.786405138431761</v>
      </c>
      <c r="AQ12" s="49">
        <f t="shared" si="71"/>
        <v>67.483336262999131</v>
      </c>
      <c r="AR12" s="49">
        <f t="shared" si="71"/>
        <v>71.67578903981719</v>
      </c>
      <c r="AS12" s="49">
        <f t="shared" si="71"/>
        <v>67.988451055386847</v>
      </c>
      <c r="AT12" s="49">
        <f t="shared" si="71"/>
        <v>102.23523397927411</v>
      </c>
      <c r="AU12" s="49">
        <f t="shared" si="71"/>
        <v>126.834324368556</v>
      </c>
      <c r="AV12" s="49">
        <f t="shared" si="71"/>
        <v>129.81450164364352</v>
      </c>
      <c r="AW12" s="49">
        <f t="shared" si="71"/>
        <v>136.53252838240019</v>
      </c>
      <c r="AX12" s="49">
        <f t="shared" si="71"/>
        <v>128.75376057962933</v>
      </c>
      <c r="AY12" s="49">
        <f t="shared" si="71"/>
        <v>106.42768675609217</v>
      </c>
      <c r="AZ12" s="49">
        <f t="shared" si="71"/>
        <v>82.434734117675575</v>
      </c>
      <c r="BA12" s="49">
        <f t="shared" si="71"/>
        <v>73.4436908131742</v>
      </c>
      <c r="BB12" s="49">
        <f t="shared" si="71"/>
        <v>63.74548679933001</v>
      </c>
      <c r="BC12" s="49">
        <f t="shared" si="71"/>
        <v>71.67578903981719</v>
      </c>
      <c r="BD12" s="49">
        <f t="shared" si="71"/>
        <v>62.886791652270887</v>
      </c>
      <c r="BE12" s="49">
        <f t="shared" si="71"/>
        <v>62.381676859883171</v>
      </c>
      <c r="BF12" s="49">
        <f t="shared" si="71"/>
        <v>100.87142403982729</v>
      </c>
      <c r="BG12" s="49">
        <f t="shared" si="71"/>
        <v>117.74225810557708</v>
      </c>
      <c r="BH12" s="49">
        <f t="shared" si="71"/>
        <v>129.05682945506197</v>
      </c>
      <c r="BI12" s="49">
        <f t="shared" si="71"/>
        <v>133.75439702426772</v>
      </c>
      <c r="BJ12" s="84">
        <f t="shared" si="71"/>
        <v>118.55044177339742</v>
      </c>
      <c r="BK12" s="48">
        <f t="shared" si="71"/>
        <v>109.1047951557471</v>
      </c>
      <c r="BL12" s="49">
        <f t="shared" si="71"/>
        <v>80.969901219751193</v>
      </c>
      <c r="BM12" s="49">
        <f t="shared" ref="BM12:CB12" si="72">BM4/$C$4*100</f>
        <v>79.606091280304355</v>
      </c>
      <c r="BN12" s="49">
        <f t="shared" si="72"/>
        <v>70.413002058847894</v>
      </c>
      <c r="BO12" s="49">
        <f t="shared" si="72"/>
        <v>68.038962534625611</v>
      </c>
      <c r="BP12" s="49">
        <f t="shared" si="72"/>
        <v>62.735257214554572</v>
      </c>
      <c r="BQ12" s="49">
        <f t="shared" si="72"/>
        <v>69.705841349505079</v>
      </c>
      <c r="BR12" s="49">
        <f t="shared" si="72"/>
        <v>102.03318806231904</v>
      </c>
      <c r="BS12" s="49">
        <f t="shared" si="72"/>
        <v>120.87396981838093</v>
      </c>
      <c r="BT12" s="49">
        <f t="shared" si="72"/>
        <v>141.33111891008349</v>
      </c>
      <c r="BU12" s="49">
        <f t="shared" si="72"/>
        <v>139.05810234433878</v>
      </c>
      <c r="BV12" s="49">
        <f t="shared" si="72"/>
        <v>123.24800934260321</v>
      </c>
      <c r="BW12" s="49">
        <f t="shared" si="72"/>
        <v>116.32793668689145</v>
      </c>
      <c r="BX12" s="49">
        <f t="shared" si="72"/>
        <v>87.839462396224164</v>
      </c>
      <c r="BY12" s="49">
        <f t="shared" si="72"/>
        <v>73.039598979264028</v>
      </c>
      <c r="BZ12" s="49">
        <f t="shared" si="72"/>
        <v>71.221185726668239</v>
      </c>
      <c r="CA12" s="49">
        <f t="shared" si="72"/>
        <v>68.695611764729648</v>
      </c>
      <c r="CB12" s="49">
        <f t="shared" si="72"/>
        <v>59.957125856422131</v>
      </c>
      <c r="CC12" s="49">
        <f t="shared" ref="CC12:CH12" si="73">CC4/$C$4*100</f>
        <v>67.432824783760353</v>
      </c>
      <c r="CD12" s="49">
        <f t="shared" si="73"/>
        <v>108.95326071803078</v>
      </c>
      <c r="CE12" s="49">
        <f t="shared" si="73"/>
        <v>127.23841620246617</v>
      </c>
      <c r="CF12" s="49">
        <f t="shared" si="73"/>
        <v>143.30106660039561</v>
      </c>
      <c r="CG12" s="49">
        <f t="shared" si="73"/>
        <v>145.01845689451386</v>
      </c>
      <c r="CH12" s="84">
        <f t="shared" si="73"/>
        <v>115.41873006059357</v>
      </c>
      <c r="CI12" s="48">
        <f>CI4/$C$4*100</f>
        <v>127.13577687665298</v>
      </c>
      <c r="CJ12" s="49">
        <f>CJ4/$C$4*100</f>
        <v>87.110632262287922</v>
      </c>
      <c r="CK12" s="49">
        <f>CK4/$C$4*100</f>
        <v>78.748658920226205</v>
      </c>
      <c r="CL12" s="49">
        <f t="shared" ref="CL12:CM12" si="74">CL4/$C$4*100</f>
        <v>59.674059526768055</v>
      </c>
      <c r="CM12" s="49">
        <f t="shared" si="74"/>
        <v>73.666648482534143</v>
      </c>
      <c r="CN12" s="49">
        <f t="shared" ref="CN12:CO12" si="75">CN4/$C$4*100</f>
        <v>71.308924166105996</v>
      </c>
      <c r="CO12" s="49">
        <f t="shared" si="75"/>
        <v>75.100972446998298</v>
      </c>
      <c r="CP12" s="49">
        <f t="shared" ref="CP12:CQ12" si="76">CP4/$C$4*100</f>
        <v>108.17760644284019</v>
      </c>
      <c r="CQ12" s="49">
        <f t="shared" si="76"/>
        <v>127.73403483675698</v>
      </c>
      <c r="CR12" s="49">
        <f t="shared" ref="CR12:CS12" si="77">CR4/$C$4*100</f>
        <v>139.81148105718506</v>
      </c>
      <c r="CS12" s="49">
        <f t="shared" si="77"/>
        <v>140.17496166178725</v>
      </c>
      <c r="CT12" s="89">
        <f t="shared" ref="CT12:CU12" si="78">CT4/$C$4*100</f>
        <v>129.83935329142901</v>
      </c>
      <c r="CU12" s="100">
        <f t="shared" si="78"/>
        <v>122.23777975782777</v>
      </c>
      <c r="CV12" s="49">
        <f t="shared" ref="CV12:CW12" si="79">CV4/$C$4*100</f>
        <v>96.173856470621516</v>
      </c>
      <c r="CW12" s="49">
        <f t="shared" si="79"/>
        <v>88.900203460238373</v>
      </c>
      <c r="CX12" s="49">
        <f t="shared" ref="CX12:CZ12" si="80">CX4/$C$4*100</f>
        <v>77.383586193798408</v>
      </c>
      <c r="CY12" s="49">
        <f t="shared" si="80"/>
        <v>73.645736730129286</v>
      </c>
      <c r="CZ12" s="49">
        <f t="shared" si="80"/>
        <v>74.959035190337346</v>
      </c>
      <c r="DA12" s="49">
        <f t="shared" ref="DA12:DB12" si="81">DA4/$C$4*100</f>
        <v>72.88806454154772</v>
      </c>
      <c r="DB12" s="49">
        <f t="shared" si="81"/>
        <v>109.8119558650899</v>
      </c>
      <c r="DC12" s="49">
        <f t="shared" ref="DC12:DE12" si="82">DC4/$C$4*100</f>
        <v>140.52293524226315</v>
      </c>
      <c r="DD12" s="49">
        <f t="shared" si="82"/>
        <v>149.7665359429584</v>
      </c>
      <c r="DE12" s="49">
        <f t="shared" si="82"/>
        <v>151.02932292392768</v>
      </c>
      <c r="DF12" s="49">
        <f t="shared" ref="DF12:DH12" si="83">DF4/$C$4*100</f>
        <v>136.07792506925122</v>
      </c>
      <c r="DG12" s="49">
        <f t="shared" si="83"/>
        <v>123.65210117651337</v>
      </c>
      <c r="DH12" s="49">
        <f t="shared" si="83"/>
        <v>93.597771029444161</v>
      </c>
      <c r="DI12" s="49">
        <f t="shared" ref="DI12:DJ12" si="84">DI4/$C$4*100</f>
        <v>78.494838737051381</v>
      </c>
      <c r="DJ12" s="49">
        <f t="shared" si="84"/>
        <v>67.382313304521574</v>
      </c>
      <c r="DK12" s="49">
        <f t="shared" ref="DK12:DL12" si="85">DK4/$C$4*100</f>
        <v>71.069651288951931</v>
      </c>
      <c r="DL12" s="49">
        <f t="shared" si="85"/>
        <v>69.806864307982636</v>
      </c>
      <c r="DM12" s="49">
        <f t="shared" ref="DM12:DO12" si="86">DM4/$C$4*100</f>
        <v>75.262104065769989</v>
      </c>
      <c r="DN12" s="49">
        <f t="shared" si="86"/>
        <v>105.67001456751062</v>
      </c>
      <c r="DO12" s="49">
        <f t="shared" si="86"/>
        <v>131.58240341700053</v>
      </c>
      <c r="DP12" s="49">
        <f t="shared" ref="DP12:DR12" si="87">DP4/$C$4*100</f>
        <v>142.49288293257524</v>
      </c>
      <c r="DQ12" s="49">
        <f t="shared" si="87"/>
        <v>140.37140080454685</v>
      </c>
      <c r="DR12" s="49">
        <f t="shared" si="87"/>
        <v>133.4513281488351</v>
      </c>
      <c r="DS12" s="49">
        <f t="shared" ref="DS12:DT12" si="88">DS4/$C$4*100</f>
        <v>124.51079632357249</v>
      </c>
      <c r="DT12" s="49">
        <f t="shared" si="88"/>
        <v>91.425777422176964</v>
      </c>
      <c r="DU12" s="49">
        <f t="shared" ref="DU12:DV12" si="89">DU4/$C$4*100</f>
        <v>77.383586193798408</v>
      </c>
      <c r="DV12" s="49">
        <f t="shared" si="89"/>
        <v>71.372720164384546</v>
      </c>
      <c r="DW12" s="49">
        <f t="shared" ref="DW12:DY12" si="90">DW4/$C$4*100</f>
        <v>77.939212465424887</v>
      </c>
      <c r="DX12" s="49">
        <f t="shared" si="90"/>
        <v>70.665559455041745</v>
      </c>
      <c r="DY12" s="49">
        <f t="shared" si="90"/>
        <v>66.119526323552293</v>
      </c>
      <c r="DZ12" s="49">
        <f t="shared" ref="DZ12:EA12" si="91">DZ4/$C$4*100</f>
        <v>105.26592273360042</v>
      </c>
      <c r="EA12" s="49">
        <f t="shared" si="91"/>
        <v>125.5715373875867</v>
      </c>
      <c r="EB12" s="49">
        <f t="shared" ref="EB12:EC12" si="92">EB4/$C$4*100</f>
        <v>134.46155773361053</v>
      </c>
      <c r="EC12" s="49">
        <f t="shared" si="92"/>
        <v>144.26078470593225</v>
      </c>
      <c r="ED12" s="49">
        <f t="shared" ref="ED12:EF12" si="93">ED4/$C$4*100</f>
        <v>128.85478353810686</v>
      </c>
      <c r="EE12" s="49">
        <f t="shared" si="93"/>
        <v>124.61181928205004</v>
      </c>
      <c r="EF12" s="49">
        <f t="shared" si="93"/>
        <v>91.577311859893271</v>
      </c>
      <c r="EG12" s="49">
        <f t="shared" ref="EG12:EH12" si="94">EG4/$C$4*100</f>
        <v>86.980767249165041</v>
      </c>
      <c r="EH12" s="49">
        <f t="shared" si="94"/>
        <v>81.323481574422601</v>
      </c>
      <c r="EI12" s="49">
        <f t="shared" ref="EI12:EJ12" si="95">EI4/$C$4*100</f>
        <v>81.37399305366138</v>
      </c>
      <c r="EJ12" s="49">
        <f t="shared" si="95"/>
        <v>69.402772474072464</v>
      </c>
      <c r="EK12" s="49">
        <f t="shared" ref="EK12:EL12" si="96">EK4/$C$4*100</f>
        <v>74.554943356427188</v>
      </c>
      <c r="EL12" s="49">
        <f t="shared" si="96"/>
        <v>103.29597504328834</v>
      </c>
      <c r="EM12" s="49">
        <f t="shared" ref="EM12:EN12" si="97">EM4/$C$4*100</f>
        <v>132.64314448101476</v>
      </c>
      <c r="EN12" s="49">
        <f t="shared" si="97"/>
        <v>144.86692245679754</v>
      </c>
      <c r="EO12" s="49">
        <f t="shared" ref="EO12:EP12" si="98">EO4/$C$4*100</f>
        <v>141.5331648270386</v>
      </c>
      <c r="EP12" s="49">
        <f t="shared" si="98"/>
        <v>135.37076435990843</v>
      </c>
      <c r="EQ12" s="49">
        <f t="shared" ref="EQ12:ER12" si="99">EQ4/$C$4*100</f>
        <v>131.63291489623933</v>
      </c>
      <c r="ER12" s="49">
        <f t="shared" si="99"/>
        <v>96.577948304531688</v>
      </c>
      <c r="ES12" s="49">
        <f t="shared" ref="ES12:ET12" si="100">ES4/$C$4*100</f>
        <v>83.495475181689798</v>
      </c>
      <c r="ET12" s="49">
        <f t="shared" si="100"/>
        <v>77.484609152275937</v>
      </c>
      <c r="EU12" s="49">
        <f t="shared" ref="EU12:EV12" si="101">EU4/$C$4*100</f>
        <v>76.676425484455592</v>
      </c>
      <c r="EV12" s="49">
        <f t="shared" si="101"/>
        <v>75.817730337396469</v>
      </c>
      <c r="EW12" s="49">
        <f t="shared" ref="EW12:EY12" si="102">EW4/$C$4*100</f>
        <v>74.403408918710866</v>
      </c>
      <c r="EX12" s="49">
        <f t="shared" si="102"/>
        <v>108.95326071803078</v>
      </c>
      <c r="EY12" s="49">
        <f t="shared" si="102"/>
        <v>140.97753855541211</v>
      </c>
      <c r="EZ12" s="49">
        <f t="shared" ref="EZ12:FA12" si="103">EZ4/$C$4*100</f>
        <v>151.98904102946435</v>
      </c>
      <c r="FA12" s="49">
        <f t="shared" si="103"/>
        <v>149.66551298448084</v>
      </c>
      <c r="FB12" s="49">
        <f t="shared" ref="FB12:FC12" si="104">FB4/$C$4*100</f>
        <v>139.91679749139789</v>
      </c>
      <c r="FC12" s="49">
        <f t="shared" si="104"/>
        <v>135.32025288066967</v>
      </c>
      <c r="FD12" s="49">
        <f t="shared" ref="FD12:FE12" si="105">FD4/$C$4*100</f>
        <v>102.03318806231904</v>
      </c>
      <c r="FE12" s="49">
        <f t="shared" si="105"/>
        <v>87.031278728403819</v>
      </c>
      <c r="FF12" s="49">
        <f t="shared" ref="FF12:FH12" si="106">FF4/$C$4*100</f>
        <v>82.737802993108218</v>
      </c>
      <c r="FG12" s="49">
        <f t="shared" si="106"/>
        <v>75.060058148814903</v>
      </c>
      <c r="FH12" s="49">
        <f t="shared" si="106"/>
        <v>78.040235423902431</v>
      </c>
    </row>
    <row r="13" spans="2:164" s="50" customFormat="1" ht="13.5" thickBot="1" x14ac:dyDescent="0.25">
      <c r="B13" s="47" t="s">
        <v>23</v>
      </c>
      <c r="C13" s="51">
        <f>C5/$C$5*100</f>
        <v>100</v>
      </c>
      <c r="D13" s="52">
        <f>D5/$C$5*100</f>
        <v>89.642046377167944</v>
      </c>
      <c r="E13" s="52">
        <f t="shared" ref="E13:BL13" si="107">E5/$C$5*100</f>
        <v>98.886899774917254</v>
      </c>
      <c r="F13" s="52">
        <f t="shared" si="107"/>
        <v>97.2884217878904</v>
      </c>
      <c r="G13" s="52">
        <f t="shared" si="107"/>
        <v>97.170351950641177</v>
      </c>
      <c r="H13" s="52">
        <f t="shared" si="107"/>
        <v>92.308195223139606</v>
      </c>
      <c r="I13" s="52">
        <f t="shared" si="107"/>
        <v>105.39513777220834</v>
      </c>
      <c r="J13" s="52">
        <f t="shared" si="107"/>
        <v>104.84347008905533</v>
      </c>
      <c r="K13" s="52">
        <f t="shared" si="107"/>
        <v>93.930980375993258</v>
      </c>
      <c r="L13" s="52">
        <f t="shared" si="107"/>
        <v>106.86287712406271</v>
      </c>
      <c r="M13" s="52">
        <f t="shared" si="107"/>
        <v>88.414219559570952</v>
      </c>
      <c r="N13" s="52">
        <f t="shared" si="107"/>
        <v>86.742642414715519</v>
      </c>
      <c r="O13" s="52">
        <f t="shared" si="107"/>
        <v>100.29153094089018</v>
      </c>
      <c r="P13" s="52">
        <f t="shared" si="107"/>
        <v>91.110722483585718</v>
      </c>
      <c r="Q13" s="52">
        <f t="shared" si="107"/>
        <v>99.661844523356507</v>
      </c>
      <c r="R13" s="52">
        <f t="shared" si="107"/>
        <v>101.63464640373947</v>
      </c>
      <c r="S13" s="52">
        <f t="shared" si="107"/>
        <v>99.767736551281217</v>
      </c>
      <c r="T13" s="52">
        <f t="shared" si="107"/>
        <v>91.669373833518492</v>
      </c>
      <c r="U13" s="52">
        <f t="shared" si="107"/>
        <v>96.577799776076901</v>
      </c>
      <c r="V13" s="52">
        <f t="shared" si="107"/>
        <v>95.01818741286769</v>
      </c>
      <c r="W13" s="52">
        <f t="shared" si="107"/>
        <v>92.459057930484988</v>
      </c>
      <c r="X13" s="52">
        <f t="shared" si="107"/>
        <v>97.843129078092346</v>
      </c>
      <c r="Y13" s="52">
        <f t="shared" si="107"/>
        <v>83.767952457057149</v>
      </c>
      <c r="Z13" s="52">
        <f t="shared" si="107"/>
        <v>94.153062271664055</v>
      </c>
      <c r="AA13" s="52">
        <f t="shared" si="107"/>
        <v>92.061920306542135</v>
      </c>
      <c r="AB13" s="52">
        <f t="shared" si="107"/>
        <v>85.088619657023841</v>
      </c>
      <c r="AC13" s="52">
        <f t="shared" si="107"/>
        <v>95.073081397527773</v>
      </c>
      <c r="AD13" s="52">
        <f t="shared" si="107"/>
        <v>84.08644643897226</v>
      </c>
      <c r="AE13" s="52">
        <f t="shared" si="107"/>
        <v>85.295300887251457</v>
      </c>
      <c r="AF13" s="52">
        <f t="shared" si="107"/>
        <v>87.282576892814831</v>
      </c>
      <c r="AG13" s="52">
        <f t="shared" si="107"/>
        <v>95.707102330270828</v>
      </c>
      <c r="AH13" s="52">
        <f t="shared" si="107"/>
        <v>85.688331009315675</v>
      </c>
      <c r="AI13" s="52">
        <f t="shared" si="107"/>
        <v>88.362920111491434</v>
      </c>
      <c r="AJ13" s="52">
        <f t="shared" si="107"/>
        <v>86.751934619749761</v>
      </c>
      <c r="AK13" s="52">
        <f t="shared" si="107"/>
        <v>74.172112409046434</v>
      </c>
      <c r="AL13" s="52">
        <f t="shared" si="107"/>
        <v>83.180367173612495</v>
      </c>
      <c r="AM13" s="52">
        <f t="shared" si="107"/>
        <v>77.947670241332844</v>
      </c>
      <c r="AN13" s="52">
        <f t="shared" si="107"/>
        <v>73.913165242309816</v>
      </c>
      <c r="AO13" s="52">
        <f t="shared" si="107"/>
        <v>91.698581194768423</v>
      </c>
      <c r="AP13" s="52">
        <f t="shared" si="107"/>
        <v>79.927775577122375</v>
      </c>
      <c r="AQ13" s="52">
        <f t="shared" si="107"/>
        <v>82.553918542859535</v>
      </c>
      <c r="AR13" s="52">
        <f t="shared" si="107"/>
        <v>91.123607704115017</v>
      </c>
      <c r="AS13" s="52">
        <f t="shared" si="107"/>
        <v>79.045934212243836</v>
      </c>
      <c r="AT13" s="52">
        <f t="shared" si="107"/>
        <v>80.302477402492002</v>
      </c>
      <c r="AU13" s="52">
        <f t="shared" si="107"/>
        <v>94.195516634516068</v>
      </c>
      <c r="AV13" s="52">
        <f t="shared" si="107"/>
        <v>82.201828034538067</v>
      </c>
      <c r="AW13" s="52">
        <f t="shared" si="107"/>
        <v>77.737708011599864</v>
      </c>
      <c r="AX13" s="52">
        <f t="shared" si="107"/>
        <v>87.961253505521313</v>
      </c>
      <c r="AY13" s="52">
        <f t="shared" si="107"/>
        <v>77.666643872305613</v>
      </c>
      <c r="AZ13" s="52">
        <f t="shared" si="107"/>
        <v>81.42981306675064</v>
      </c>
      <c r="BA13" s="52">
        <f t="shared" si="107"/>
        <v>95.584497538903506</v>
      </c>
      <c r="BB13" s="52">
        <f t="shared" si="107"/>
        <v>83.216107113555864</v>
      </c>
      <c r="BC13" s="52">
        <f t="shared" si="107"/>
        <v>84.947487961815554</v>
      </c>
      <c r="BD13" s="52">
        <f t="shared" si="107"/>
        <v>93.794973303948524</v>
      </c>
      <c r="BE13" s="52">
        <f t="shared" si="107"/>
        <v>77.049677935705617</v>
      </c>
      <c r="BF13" s="52">
        <f t="shared" si="107"/>
        <v>84.475880491953774</v>
      </c>
      <c r="BG13" s="52">
        <f t="shared" si="107"/>
        <v>93.710988412055329</v>
      </c>
      <c r="BH13" s="52">
        <f t="shared" si="107"/>
        <v>88.962611831940151</v>
      </c>
      <c r="BI13" s="52">
        <f t="shared" si="107"/>
        <v>85.725963305902468</v>
      </c>
      <c r="BJ13" s="85">
        <f t="shared" si="107"/>
        <v>90.073796555450102</v>
      </c>
      <c r="BK13" s="51">
        <f t="shared" si="107"/>
        <v>87.328136628172629</v>
      </c>
      <c r="BL13" s="52">
        <f t="shared" si="107"/>
        <v>84.265918262220794</v>
      </c>
      <c r="BM13" s="52">
        <f t="shared" ref="BM13:CB13" si="108">BM5/$C$5*100</f>
        <v>101.25347774169407</v>
      </c>
      <c r="BN13" s="52">
        <f t="shared" si="108"/>
        <v>88.794642048153776</v>
      </c>
      <c r="BO13" s="52">
        <f t="shared" si="108"/>
        <v>95.371305121020782</v>
      </c>
      <c r="BP13" s="52">
        <f t="shared" si="108"/>
        <v>97.306187822713966</v>
      </c>
      <c r="BQ13" s="52">
        <f t="shared" si="108"/>
        <v>86.207261340213464</v>
      </c>
      <c r="BR13" s="52">
        <f t="shared" si="108"/>
        <v>89.020755218635443</v>
      </c>
      <c r="BS13" s="52">
        <f t="shared" si="108"/>
        <v>94.198746822665797</v>
      </c>
      <c r="BT13" s="52">
        <f t="shared" si="108"/>
        <v>91.601675550276269</v>
      </c>
      <c r="BU13" s="52">
        <f t="shared" si="108"/>
        <v>87.441193213413456</v>
      </c>
      <c r="BV13" s="52">
        <f t="shared" si="108"/>
        <v>91.837479285207166</v>
      </c>
      <c r="BW13" s="52">
        <f t="shared" si="108"/>
        <v>85.503080323570529</v>
      </c>
      <c r="BX13" s="52">
        <f t="shared" si="108"/>
        <v>84.563095571996712</v>
      </c>
      <c r="BY13" s="52">
        <f t="shared" si="108"/>
        <v>97.086535028531756</v>
      </c>
      <c r="BZ13" s="52">
        <f t="shared" si="108"/>
        <v>88.623442076217643</v>
      </c>
      <c r="CA13" s="52">
        <f t="shared" si="108"/>
        <v>88.248740250848016</v>
      </c>
      <c r="CB13" s="52">
        <f t="shared" si="108"/>
        <v>93.555939380867898</v>
      </c>
      <c r="CC13" s="52">
        <f t="shared" ref="CC13:CH13" si="109">CC5/$C$5*100</f>
        <v>83.778159851610326</v>
      </c>
      <c r="CD13" s="52">
        <f t="shared" si="109"/>
        <v>82.75096001999357</v>
      </c>
      <c r="CE13" s="52">
        <f t="shared" si="109"/>
        <v>86.782234830866869</v>
      </c>
      <c r="CF13" s="52">
        <f t="shared" si="109"/>
        <v>85.461087877623925</v>
      </c>
      <c r="CG13" s="52">
        <f t="shared" si="109"/>
        <v>85.373872797581001</v>
      </c>
      <c r="CH13" s="85">
        <f t="shared" si="109"/>
        <v>83.064288270518176</v>
      </c>
      <c r="CI13" s="51">
        <f>CI5/$C$5*100</f>
        <v>85.490818529354129</v>
      </c>
      <c r="CJ13" s="52">
        <f>CJ5/$C$5*100</f>
        <v>80.247150739863287</v>
      </c>
      <c r="CK13" s="52">
        <f>CK5/$C$5*100</f>
        <v>96.778184497945901</v>
      </c>
      <c r="CL13" s="52">
        <f t="shared" ref="CL13:CM13" si="110">CL5/$C$5*100</f>
        <v>91.529248271582858</v>
      </c>
      <c r="CM13" s="52">
        <f t="shared" si="110"/>
        <v>92.694884276732935</v>
      </c>
      <c r="CN13" s="52">
        <f t="shared" ref="CN13:CO13" si="111">CN5/$C$5*100</f>
        <v>83.103577048983439</v>
      </c>
      <c r="CO13" s="52">
        <f t="shared" si="111"/>
        <v>74.184643175166414</v>
      </c>
      <c r="CP13" s="52">
        <f t="shared" ref="CP13:CQ13" si="112">CP5/$C$5*100</f>
        <v>83.172089339639385</v>
      </c>
      <c r="CQ13" s="52">
        <f t="shared" si="112"/>
        <v>90.977767939342485</v>
      </c>
      <c r="CR13" s="52">
        <f t="shared" ref="CR13:CS13" si="113">CR5/$C$5*100</f>
        <v>83.533708903002591</v>
      </c>
      <c r="CS13" s="52">
        <f t="shared" si="113"/>
        <v>79.195724497123493</v>
      </c>
      <c r="CT13" s="90">
        <f t="shared" ref="CT13:CU13" si="114">CT5/$C$5*100</f>
        <v>81.48666437818602</v>
      </c>
      <c r="CU13" s="101">
        <f t="shared" si="114"/>
        <v>81.872348843264774</v>
      </c>
      <c r="CV13" s="52">
        <f t="shared" ref="CV13:CW13" si="115">CV5/$C$5*100</f>
        <v>82.001556369254303</v>
      </c>
      <c r="CW13" s="52">
        <f t="shared" si="115"/>
        <v>92.796845165679414</v>
      </c>
      <c r="CX13" s="52">
        <f t="shared" ref="CX13:CZ13" si="116">CX5/$C$5*100</f>
        <v>86.08774437867315</v>
      </c>
      <c r="CY13" s="52">
        <f t="shared" si="116"/>
        <v>81.723760188376815</v>
      </c>
      <c r="CZ13" s="52">
        <f t="shared" si="116"/>
        <v>85.273736964939118</v>
      </c>
      <c r="DA13" s="52">
        <f t="shared" ref="DA13:DB13" si="117">DA5/$C$5*100</f>
        <v>76.183987511575779</v>
      </c>
      <c r="DB13" s="52">
        <f t="shared" si="117"/>
        <v>77.388847691428126</v>
      </c>
      <c r="DC13" s="52">
        <f t="shared" ref="DC13:DE13" si="118">DC5/$C$5*100</f>
        <v>90.264377656284651</v>
      </c>
      <c r="DD13" s="52">
        <f t="shared" si="118"/>
        <v>80.260484956545412</v>
      </c>
      <c r="DE13" s="52">
        <f t="shared" si="118"/>
        <v>80.95820559688886</v>
      </c>
      <c r="DF13" s="52">
        <f t="shared" ref="DF13:DH13" si="119">DF5/$C$5*100</f>
        <v>83.765239099011367</v>
      </c>
      <c r="DG13" s="52">
        <f t="shared" si="119"/>
        <v>81.730220564676287</v>
      </c>
      <c r="DH13" s="52">
        <f t="shared" si="119"/>
        <v>82.327805372377867</v>
      </c>
      <c r="DI13" s="52">
        <f t="shared" ref="DI13:DJ13" si="120">DI5/$C$5*100</f>
        <v>94.470082627243812</v>
      </c>
      <c r="DJ13" s="52">
        <f t="shared" si="120"/>
        <v>86.5399707196365</v>
      </c>
      <c r="DK13" s="52">
        <f t="shared" ref="DK13:DL13" si="121">DK5/$C$5*100</f>
        <v>82.175986529340179</v>
      </c>
      <c r="DL13" s="52">
        <f t="shared" si="121"/>
        <v>91.834249097057423</v>
      </c>
      <c r="DM13" s="52">
        <f t="shared" ref="DM13:DO13" si="122">DM5/$C$5*100</f>
        <v>80.224952886898294</v>
      </c>
      <c r="DN13" s="52">
        <f t="shared" si="122"/>
        <v>81.439503631199855</v>
      </c>
      <c r="DO13" s="52">
        <f t="shared" si="122"/>
        <v>93.5817808860658</v>
      </c>
      <c r="DP13" s="52">
        <f t="shared" ref="DP13:DR13" si="123">DP5/$C$5*100</f>
        <v>84.091488102134932</v>
      </c>
      <c r="DQ13" s="52">
        <f t="shared" si="123"/>
        <v>81.517028146793564</v>
      </c>
      <c r="DR13" s="52">
        <f t="shared" si="123"/>
        <v>85.974687793432309</v>
      </c>
      <c r="DS13" s="52">
        <f t="shared" ref="DS13:DT13" si="124">DS5/$C$5*100</f>
        <v>78.722915397270015</v>
      </c>
      <c r="DT13" s="52">
        <f t="shared" si="124"/>
        <v>78.393436205996721</v>
      </c>
      <c r="DU13" s="52">
        <f t="shared" ref="DU13:DV13" si="125">DU5/$C$5*100</f>
        <v>94.405478864249048</v>
      </c>
      <c r="DV13" s="52">
        <f t="shared" si="125"/>
        <v>81.739911129125502</v>
      </c>
      <c r="DW13" s="52">
        <f t="shared" ref="DW13:DY13" si="126">DW5/$C$5*100</f>
        <v>89.014294842335971</v>
      </c>
      <c r="DX13" s="52">
        <f t="shared" si="126"/>
        <v>88.633132640666858</v>
      </c>
      <c r="DY13" s="52">
        <f t="shared" si="126"/>
        <v>81.361979115606147</v>
      </c>
      <c r="DZ13" s="52">
        <f t="shared" ref="DZ13:EA13" si="127">DZ5/$C$5*100</f>
        <v>90.338671983728631</v>
      </c>
      <c r="EA13" s="52">
        <f t="shared" si="127"/>
        <v>89.495592876646967</v>
      </c>
      <c r="EB13" s="52">
        <f t="shared" ref="EB13:EC13" si="128">EB5/$C$5*100</f>
        <v>92.909901750920255</v>
      </c>
      <c r="EC13" s="52">
        <f t="shared" si="128"/>
        <v>88.290732696794606</v>
      </c>
      <c r="ED13" s="52">
        <f t="shared" ref="ED13:EF13" si="129">ED5/$C$5*100</f>
        <v>76.174296947126564</v>
      </c>
      <c r="EE13" s="52">
        <f t="shared" si="129"/>
        <v>87.919261059574723</v>
      </c>
      <c r="EF13" s="52">
        <f t="shared" si="129"/>
        <v>84.634159711290948</v>
      </c>
      <c r="EG13" s="52">
        <f t="shared" ref="EG13:EH13" si="130">EG5/$C$5*100</f>
        <v>93.01649795986161</v>
      </c>
      <c r="EH13" s="52">
        <f t="shared" si="130"/>
        <v>89.292091023213459</v>
      </c>
      <c r="EI13" s="52">
        <f t="shared" ref="EI13:EJ13" si="131">EI5/$C$5*100</f>
        <v>95.061207058645905</v>
      </c>
      <c r="EJ13" s="52">
        <f t="shared" si="131"/>
        <v>84.372514471162148</v>
      </c>
      <c r="EK13" s="52">
        <f t="shared" ref="EK13:EL13" si="132">EK5/$C$5*100</f>
        <v>90.845811523237543</v>
      </c>
      <c r="EL13" s="52">
        <f t="shared" si="132"/>
        <v>93.394429973380994</v>
      </c>
      <c r="EM13" s="52">
        <f t="shared" ref="EM13:EN13" si="133">EM5/$C$5*100</f>
        <v>94.321493972355853</v>
      </c>
      <c r="EN13" s="52">
        <f t="shared" si="133"/>
        <v>92.922822503519214</v>
      </c>
      <c r="EO13" s="52">
        <f t="shared" ref="EO13:EP13" si="134">EO5/$C$5*100</f>
        <v>87.299064934824983</v>
      </c>
      <c r="EP13" s="52">
        <f t="shared" si="134"/>
        <v>85.189752073045923</v>
      </c>
      <c r="EQ13" s="52">
        <f t="shared" ref="EQ13:ER13" si="135">EQ5/$C$5*100</f>
        <v>89.61510983818728</v>
      </c>
      <c r="ER13" s="52">
        <f t="shared" si="135"/>
        <v>85.199442637495139</v>
      </c>
      <c r="ES13" s="52">
        <f t="shared" ref="ES13:ET13" si="136">ES5/$C$5*100</f>
        <v>78.687383327622896</v>
      </c>
      <c r="ET13" s="52">
        <f t="shared" si="136"/>
        <v>92.176649040929675</v>
      </c>
      <c r="EU13" s="52">
        <f t="shared" ref="EU13:EV13" si="137">EU5/$C$5*100</f>
        <v>94.357026042002985</v>
      </c>
      <c r="EV13" s="52">
        <f t="shared" si="137"/>
        <v>82.457012898367395</v>
      </c>
      <c r="EW13" s="52">
        <f t="shared" ref="EW13:EY13" si="138">EW5/$C$5*100</f>
        <v>97.189901049323396</v>
      </c>
      <c r="EX13" s="52">
        <f t="shared" si="138"/>
        <v>95.213025901683608</v>
      </c>
      <c r="EY13" s="52">
        <f t="shared" si="138"/>
        <v>95.17749383203649</v>
      </c>
      <c r="EZ13" s="52">
        <f t="shared" ref="EZ13:FA13" si="139">EZ5/$C$5*100</f>
        <v>99.170006385112913</v>
      </c>
      <c r="FA13" s="52">
        <f t="shared" si="139"/>
        <v>83.858914555353778</v>
      </c>
      <c r="FB13" s="52">
        <f t="shared" ref="FB13:FC13" si="140">FB5/$C$5*100</f>
        <v>89.085358981630208</v>
      </c>
      <c r="FC13" s="52">
        <f t="shared" si="140"/>
        <v>91.142988833013447</v>
      </c>
      <c r="FD13" s="52">
        <f t="shared" ref="FD13:FE13" si="141">FD5/$C$5*100</f>
        <v>91.633977431773658</v>
      </c>
      <c r="FE13" s="52">
        <f t="shared" si="141"/>
        <v>96.059335196915015</v>
      </c>
      <c r="FF13" s="52">
        <f t="shared" ref="FF13:FH13" si="142">FF5/$C$5*100</f>
        <v>94.560527895436479</v>
      </c>
      <c r="FG13" s="52">
        <f t="shared" si="142"/>
        <v>97.238353871569458</v>
      </c>
      <c r="FH13" s="52">
        <f t="shared" si="142"/>
        <v>92.467365974406121</v>
      </c>
    </row>
    <row r="14" spans="2:164" x14ac:dyDescent="0.2">
      <c r="B14" s="17"/>
    </row>
    <row r="15" spans="2:164" x14ac:dyDescent="0.2"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Séries Mensuelles Fabrications</vt:lpstr>
      <vt:lpstr>Données pour courbes</vt:lpstr>
      <vt:lpstr>'Séries Mensuelles Fabrications'!Impression_des_titres</vt:lpstr>
      <vt:lpstr>'Séries Mensuelles Fabrications'!Zone_d_impression</vt:lpstr>
    </vt:vector>
  </TitlesOfParts>
  <Company>DRAAF Auvergne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francois.bonnet</dc:creator>
  <cp:lastModifiedBy>Jean-Marie Desbiez-Piat</cp:lastModifiedBy>
  <cp:lastPrinted>2016-03-11T10:50:57Z</cp:lastPrinted>
  <dcterms:created xsi:type="dcterms:W3CDTF">2015-12-14T14:41:41Z</dcterms:created>
  <dcterms:modified xsi:type="dcterms:W3CDTF">2026-09-08T08:16:58Z</dcterms:modified>
</cp:coreProperties>
</file>