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W:\06_SERIES\21_SERIES_MENSUELLES\SERIES_MENSUELLES_LAIT\En_ligne\"/>
    </mc:Choice>
  </mc:AlternateContent>
  <xr:revisionPtr revIDLastSave="0" documentId="13_ncr:1_{7E724597-E41E-4EAB-86BB-0084A0818705}" xr6:coauthVersionLast="47" xr6:coauthVersionMax="47" xr10:uidLastSave="{00000000-0000-0000-0000-000000000000}"/>
  <bookViews>
    <workbookView xWindow="-120" yWindow="-120" windowWidth="25440" windowHeight="15270" xr2:uid="{00000000-000D-0000-FFFF-FFFF00000000}"/>
  </bookViews>
  <sheets>
    <sheet name="Séries Mensuelles Livraisons" sheetId="2" r:id="rId1"/>
    <sheet name="Données pour courbes" sheetId="5" state="hidden" r:id="rId2"/>
  </sheets>
  <externalReferences>
    <externalReference r:id="rId3"/>
  </externalReferences>
  <definedNames>
    <definedName name="_xlnm.Print_Titles" localSheetId="0">'Séries Mensuelles Livraisons'!$1:$11</definedName>
    <definedName name="_xlnm.Print_Area" localSheetId="0">'Séries Mensuelles Livraisons'!$A$1:$O$143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F6" i="5" l="1"/>
  <c r="FG6" i="5"/>
  <c r="FH6" i="5"/>
  <c r="FD6" i="5" l="1"/>
  <c r="FE6" i="5"/>
  <c r="FB6" i="5" l="1"/>
  <c r="FC6" i="5"/>
  <c r="G143" i="2" l="1"/>
  <c r="G131" i="2"/>
  <c r="G119" i="2"/>
  <c r="G107" i="2"/>
  <c r="G108" i="2"/>
  <c r="G95" i="2"/>
  <c r="G83" i="2"/>
  <c r="G71" i="2"/>
  <c r="G59" i="2"/>
  <c r="G47" i="2"/>
  <c r="G35" i="2"/>
  <c r="G23" i="2"/>
  <c r="EZ6" i="5"/>
  <c r="FA6" i="5"/>
  <c r="EE6" i="5"/>
  <c r="EX6" i="5" l="1"/>
  <c r="EY6" i="5"/>
  <c r="EW6" i="5"/>
  <c r="EU6" i="5"/>
  <c r="EV6" i="5"/>
  <c r="ET6" i="5"/>
  <c r="ES6" i="5"/>
  <c r="EQ6" i="5" l="1"/>
  <c r="ER6" i="5"/>
  <c r="EO6" i="5" l="1"/>
  <c r="EP6" i="5"/>
  <c r="EM6" i="5" l="1"/>
  <c r="EN6" i="5"/>
  <c r="EL6" i="5" l="1"/>
  <c r="EK6" i="5" l="1"/>
  <c r="DS6" i="5"/>
  <c r="EI6" i="5" l="1"/>
  <c r="EJ6" i="5"/>
  <c r="EH6" i="5" l="1"/>
  <c r="EG6" i="5" l="1"/>
  <c r="EF6" i="5" l="1"/>
  <c r="EC6" i="5" l="1"/>
  <c r="ED6" i="5"/>
  <c r="EB6" i="5" l="1"/>
  <c r="DZ6" i="5" l="1"/>
  <c r="EA6" i="5"/>
  <c r="DY6" i="5" l="1"/>
  <c r="DW6" i="5" l="1"/>
  <c r="DX6" i="5"/>
  <c r="G82" i="2"/>
  <c r="G81" i="2"/>
  <c r="G80" i="2"/>
  <c r="G79" i="2"/>
  <c r="G78" i="2"/>
  <c r="G58" i="2"/>
  <c r="G57" i="2"/>
  <c r="G56" i="2"/>
  <c r="G55" i="2"/>
  <c r="G54" i="2"/>
  <c r="G76" i="2"/>
  <c r="G77" i="2"/>
  <c r="G52" i="2"/>
  <c r="G53" i="2"/>
  <c r="DV6" i="5" l="1"/>
  <c r="G39" i="2"/>
  <c r="G136" i="2"/>
  <c r="G137" i="2"/>
  <c r="G138" i="2"/>
  <c r="G139" i="2"/>
  <c r="G140" i="2"/>
  <c r="G141" i="2"/>
  <c r="G142" i="2"/>
  <c r="G124" i="2"/>
  <c r="G125" i="2"/>
  <c r="G126" i="2"/>
  <c r="G127" i="2"/>
  <c r="G128" i="2"/>
  <c r="G129" i="2"/>
  <c r="G130" i="2"/>
  <c r="G112" i="2"/>
  <c r="G113" i="2"/>
  <c r="G114" i="2"/>
  <c r="G115" i="2"/>
  <c r="G116" i="2"/>
  <c r="G117" i="2"/>
  <c r="G118" i="2"/>
  <c r="G100" i="2"/>
  <c r="G101" i="2"/>
  <c r="G102" i="2"/>
  <c r="G103" i="2"/>
  <c r="G104" i="2"/>
  <c r="G105" i="2"/>
  <c r="G106" i="2"/>
  <c r="G88" i="2"/>
  <c r="G89" i="2"/>
  <c r="G90" i="2"/>
  <c r="G91" i="2"/>
  <c r="G92" i="2"/>
  <c r="G93" i="2"/>
  <c r="G94" i="2"/>
  <c r="G64" i="2"/>
  <c r="G65" i="2"/>
  <c r="G66" i="2"/>
  <c r="G67" i="2"/>
  <c r="G68" i="2"/>
  <c r="G69" i="2"/>
  <c r="G70" i="2"/>
  <c r="G135" i="2"/>
  <c r="G123" i="2"/>
  <c r="G111" i="2"/>
  <c r="G99" i="2"/>
  <c r="G87" i="2"/>
  <c r="G75" i="2"/>
  <c r="G63" i="2"/>
  <c r="G51" i="2"/>
  <c r="G40" i="2"/>
  <c r="G41" i="2"/>
  <c r="G42" i="2"/>
  <c r="G43" i="2"/>
  <c r="G44" i="2"/>
  <c r="G45" i="2"/>
  <c r="G46" i="2"/>
  <c r="G27" i="2"/>
  <c r="G28" i="2"/>
  <c r="G29" i="2"/>
  <c r="G30" i="2"/>
  <c r="G31" i="2"/>
  <c r="G32" i="2"/>
  <c r="G33" i="2"/>
  <c r="G34" i="2"/>
  <c r="G16" i="2"/>
  <c r="G17" i="2"/>
  <c r="G18" i="2"/>
  <c r="G19" i="2"/>
  <c r="G20" i="2"/>
  <c r="G21" i="2"/>
  <c r="G22" i="2"/>
  <c r="G15" i="2"/>
  <c r="DU6" i="5" l="1"/>
  <c r="DH6" i="5"/>
  <c r="G134" i="2" l="1"/>
  <c r="G122" i="2"/>
  <c r="G110" i="2"/>
  <c r="G98" i="2"/>
  <c r="G86" i="2"/>
  <c r="G74" i="2"/>
  <c r="G62" i="2"/>
  <c r="G50" i="2"/>
  <c r="G38" i="2"/>
  <c r="G26" i="2"/>
  <c r="G14" i="2"/>
  <c r="DN6" i="5" l="1"/>
  <c r="DO6" i="5"/>
  <c r="DP6" i="5"/>
  <c r="DQ6" i="5"/>
  <c r="DR6" i="5"/>
  <c r="DT6" i="5"/>
  <c r="CV6" i="5"/>
  <c r="G96" i="2"/>
  <c r="F143" i="2" l="1"/>
  <c r="H143" i="2" s="1"/>
  <c r="F142" i="2"/>
  <c r="F141" i="2"/>
  <c r="F140" i="2"/>
  <c r="F139" i="2"/>
  <c r="H139" i="2" s="1"/>
  <c r="F138" i="2"/>
  <c r="F137" i="2"/>
  <c r="F136" i="2"/>
  <c r="H136" i="2" s="1"/>
  <c r="F135" i="2"/>
  <c r="H135" i="2" s="1"/>
  <c r="F134" i="2"/>
  <c r="G133" i="2"/>
  <c r="F133" i="2"/>
  <c r="G132" i="2"/>
  <c r="F132" i="2"/>
  <c r="F131" i="2"/>
  <c r="H131" i="2" s="1"/>
  <c r="F130" i="2"/>
  <c r="F129" i="2"/>
  <c r="F128" i="2"/>
  <c r="H128" i="2" s="1"/>
  <c r="F127" i="2"/>
  <c r="H127" i="2" s="1"/>
  <c r="F126" i="2"/>
  <c r="F125" i="2"/>
  <c r="F124" i="2"/>
  <c r="F123" i="2"/>
  <c r="H123" i="2" s="1"/>
  <c r="F122" i="2"/>
  <c r="G121" i="2"/>
  <c r="F121" i="2"/>
  <c r="G120" i="2"/>
  <c r="F120" i="2"/>
  <c r="F119" i="2"/>
  <c r="F118" i="2"/>
  <c r="F117" i="2"/>
  <c r="F116" i="2"/>
  <c r="F115" i="2"/>
  <c r="H115" i="2" s="1"/>
  <c r="F114" i="2"/>
  <c r="F113" i="2"/>
  <c r="H113" i="2" s="1"/>
  <c r="F112" i="2"/>
  <c r="F111" i="2"/>
  <c r="H111" i="2" s="1"/>
  <c r="F110" i="2"/>
  <c r="G109" i="2"/>
  <c r="F109" i="2"/>
  <c r="F108" i="2"/>
  <c r="F107" i="2"/>
  <c r="H107" i="2" s="1"/>
  <c r="F106" i="2"/>
  <c r="F105" i="2"/>
  <c r="F104" i="2"/>
  <c r="H104" i="2" s="1"/>
  <c r="F103" i="2"/>
  <c r="H103" i="2" s="1"/>
  <c r="F102" i="2"/>
  <c r="F101" i="2"/>
  <c r="F100" i="2"/>
  <c r="F99" i="2"/>
  <c r="H99" i="2" s="1"/>
  <c r="F98" i="2"/>
  <c r="G97" i="2"/>
  <c r="F97" i="2"/>
  <c r="F96" i="2"/>
  <c r="H96" i="2" s="1"/>
  <c r="F95" i="2"/>
  <c r="H95" i="2" s="1"/>
  <c r="F94" i="2"/>
  <c r="F93" i="2"/>
  <c r="F92" i="2"/>
  <c r="F91" i="2"/>
  <c r="H91" i="2" s="1"/>
  <c r="F90" i="2"/>
  <c r="F89" i="2"/>
  <c r="H89" i="2" s="1"/>
  <c r="F88" i="2"/>
  <c r="H88" i="2" s="1"/>
  <c r="F87" i="2"/>
  <c r="H87" i="2" s="1"/>
  <c r="F86" i="2"/>
  <c r="G85" i="2"/>
  <c r="F85" i="2"/>
  <c r="G84" i="2"/>
  <c r="F84" i="2"/>
  <c r="F83" i="2"/>
  <c r="H83" i="2" s="1"/>
  <c r="F82" i="2"/>
  <c r="F81" i="2"/>
  <c r="H81" i="2" s="1"/>
  <c r="F80" i="2"/>
  <c r="F79" i="2"/>
  <c r="H79" i="2" s="1"/>
  <c r="F78" i="2"/>
  <c r="F77" i="2"/>
  <c r="F76" i="2"/>
  <c r="F75" i="2"/>
  <c r="H75" i="2" s="1"/>
  <c r="F74" i="2"/>
  <c r="G73" i="2"/>
  <c r="F73" i="2"/>
  <c r="G72" i="2"/>
  <c r="F72" i="2"/>
  <c r="F71" i="2"/>
  <c r="H71" i="2" s="1"/>
  <c r="F70" i="2"/>
  <c r="F69" i="2"/>
  <c r="F68" i="2"/>
  <c r="F67" i="2"/>
  <c r="H67" i="2" s="1"/>
  <c r="F66" i="2"/>
  <c r="F65" i="2"/>
  <c r="H65" i="2" s="1"/>
  <c r="F64" i="2"/>
  <c r="H64" i="2" s="1"/>
  <c r="F63" i="2"/>
  <c r="H63" i="2" s="1"/>
  <c r="F62" i="2"/>
  <c r="G61" i="2"/>
  <c r="F61" i="2"/>
  <c r="G60" i="2"/>
  <c r="F60" i="2"/>
  <c r="F59" i="2"/>
  <c r="H59" i="2" s="1"/>
  <c r="F58" i="2"/>
  <c r="F57" i="2"/>
  <c r="H57" i="2" s="1"/>
  <c r="F56" i="2"/>
  <c r="H56" i="2" s="1"/>
  <c r="F55" i="2"/>
  <c r="H55" i="2" s="1"/>
  <c r="F54" i="2"/>
  <c r="F53" i="2"/>
  <c r="F52" i="2"/>
  <c r="F51" i="2"/>
  <c r="H51" i="2" s="1"/>
  <c r="F50" i="2"/>
  <c r="H50" i="2" s="1"/>
  <c r="G49" i="2"/>
  <c r="F49" i="2"/>
  <c r="G48" i="2"/>
  <c r="F48" i="2"/>
  <c r="F47" i="2"/>
  <c r="H47" i="2" s="1"/>
  <c r="F46" i="2"/>
  <c r="F45" i="2"/>
  <c r="F44" i="2"/>
  <c r="F43" i="2"/>
  <c r="H43" i="2" s="1"/>
  <c r="F42" i="2"/>
  <c r="F41" i="2"/>
  <c r="H41" i="2" s="1"/>
  <c r="F40" i="2"/>
  <c r="H40" i="2" s="1"/>
  <c r="F39" i="2"/>
  <c r="H39" i="2" s="1"/>
  <c r="F38" i="2"/>
  <c r="G37" i="2"/>
  <c r="F37" i="2"/>
  <c r="G36" i="2"/>
  <c r="F36" i="2"/>
  <c r="F35" i="2"/>
  <c r="H35" i="2" s="1"/>
  <c r="F34" i="2"/>
  <c r="F33" i="2"/>
  <c r="H33" i="2" s="1"/>
  <c r="F32" i="2"/>
  <c r="H32" i="2" s="1"/>
  <c r="F31" i="2"/>
  <c r="H31" i="2" s="1"/>
  <c r="F30" i="2"/>
  <c r="F29" i="2"/>
  <c r="F28" i="2"/>
  <c r="F27" i="2"/>
  <c r="H27" i="2" s="1"/>
  <c r="F26" i="2"/>
  <c r="G25" i="2"/>
  <c r="F25" i="2"/>
  <c r="G24" i="2"/>
  <c r="F24" i="2"/>
  <c r="F23" i="2"/>
  <c r="H23" i="2" s="1"/>
  <c r="F22" i="2"/>
  <c r="H22" i="2" s="1"/>
  <c r="F21" i="2"/>
  <c r="F20" i="2"/>
  <c r="F19" i="2"/>
  <c r="H19" i="2" s="1"/>
  <c r="F18" i="2"/>
  <c r="F17" i="2"/>
  <c r="H17" i="2" s="1"/>
  <c r="F16" i="2"/>
  <c r="H16" i="2" s="1"/>
  <c r="F15" i="2"/>
  <c r="H15" i="2" s="1"/>
  <c r="F14" i="2"/>
  <c r="H14" i="2" s="1"/>
  <c r="G13" i="2"/>
  <c r="F13" i="2"/>
  <c r="F12" i="2"/>
  <c r="G12" i="2"/>
  <c r="H12" i="2" l="1"/>
  <c r="H13" i="2"/>
  <c r="H24" i="2"/>
  <c r="H48" i="2"/>
  <c r="H120" i="2"/>
  <c r="H73" i="2"/>
  <c r="H72" i="2"/>
  <c r="H97" i="2"/>
  <c r="H49" i="2"/>
  <c r="H25" i="2"/>
  <c r="H18" i="2"/>
  <c r="H26" i="2"/>
  <c r="H34" i="2"/>
  <c r="H42" i="2"/>
  <c r="H58" i="2"/>
  <c r="H66" i="2"/>
  <c r="H74" i="2"/>
  <c r="H78" i="2"/>
  <c r="H86" i="2"/>
  <c r="H90" i="2"/>
  <c r="H94" i="2"/>
  <c r="H98" i="2"/>
  <c r="H102" i="2"/>
  <c r="H106" i="2"/>
  <c r="H110" i="2"/>
  <c r="H114" i="2"/>
  <c r="H118" i="2"/>
  <c r="H122" i="2"/>
  <c r="H126" i="2"/>
  <c r="H130" i="2"/>
  <c r="H134" i="2"/>
  <c r="H138" i="2"/>
  <c r="H142" i="2"/>
  <c r="H30" i="2"/>
  <c r="H38" i="2"/>
  <c r="H46" i="2"/>
  <c r="H54" i="2"/>
  <c r="H62" i="2"/>
  <c r="H70" i="2"/>
  <c r="H82" i="2"/>
  <c r="H80" i="2"/>
  <c r="H112" i="2"/>
  <c r="H105" i="2"/>
  <c r="H121" i="2"/>
  <c r="H129" i="2"/>
  <c r="H137" i="2"/>
  <c r="H36" i="2"/>
  <c r="H68" i="2"/>
  <c r="H100" i="2"/>
  <c r="H124" i="2"/>
  <c r="H21" i="2"/>
  <c r="H29" i="2"/>
  <c r="H45" i="2"/>
  <c r="H61" i="2"/>
  <c r="H85" i="2"/>
  <c r="H101" i="2"/>
  <c r="H52" i="2"/>
  <c r="H84" i="2"/>
  <c r="H37" i="2"/>
  <c r="H53" i="2"/>
  <c r="H69" i="2"/>
  <c r="H77" i="2"/>
  <c r="H93" i="2"/>
  <c r="H109" i="2"/>
  <c r="H117" i="2"/>
  <c r="H125" i="2"/>
  <c r="H133" i="2"/>
  <c r="H141" i="2"/>
  <c r="H44" i="2"/>
  <c r="H76" i="2"/>
  <c r="H116" i="2"/>
  <c r="H20" i="2"/>
  <c r="H28" i="2"/>
  <c r="H60" i="2"/>
  <c r="H92" i="2"/>
  <c r="H108" i="2"/>
  <c r="H132" i="2"/>
  <c r="H140" i="2"/>
  <c r="DM6" i="5"/>
  <c r="DK6" i="5" l="1"/>
  <c r="DL6" i="5"/>
  <c r="DG6" i="5"/>
  <c r="DJ6" i="5" l="1"/>
  <c r="CU6" i="5"/>
  <c r="CW6" i="5"/>
  <c r="CX6" i="5"/>
  <c r="CY6" i="5"/>
  <c r="CZ6" i="5"/>
  <c r="DA6" i="5"/>
  <c r="DB6" i="5"/>
  <c r="DC6" i="5"/>
  <c r="DD6" i="5"/>
  <c r="DE6" i="5"/>
  <c r="DF6" i="5"/>
  <c r="DI6" i="5"/>
  <c r="CI6" i="5"/>
  <c r="H119" i="2" l="1"/>
  <c r="CT6" i="5" l="1"/>
  <c r="CR6" i="5" l="1"/>
  <c r="CS6" i="5"/>
  <c r="CQ6" i="5" l="1"/>
  <c r="CP6" i="5" l="1"/>
  <c r="CO6" i="5" l="1"/>
  <c r="CN6" i="5" l="1"/>
  <c r="BY6" i="5"/>
  <c r="BZ6" i="5"/>
  <c r="CA6" i="5"/>
  <c r="CB6" i="5"/>
  <c r="CC6" i="5"/>
  <c r="CD6" i="5"/>
  <c r="CE6" i="5"/>
  <c r="CF6" i="5"/>
  <c r="CG6" i="5"/>
  <c r="CH6" i="5"/>
  <c r="BX6" i="5"/>
  <c r="CL6" i="5" l="1"/>
  <c r="CM6" i="5"/>
  <c r="CK6" i="5" l="1"/>
  <c r="CJ6" i="5"/>
  <c r="BW6" i="5"/>
  <c r="BV6" i="5"/>
  <c r="BU6" i="5"/>
  <c r="BT6" i="5"/>
  <c r="BS6" i="5"/>
  <c r="BR6" i="5"/>
  <c r="BQ6" i="5"/>
  <c r="BP6" i="5"/>
  <c r="BO6" i="5"/>
  <c r="BN6" i="5"/>
  <c r="BM6" i="5"/>
  <c r="BL6" i="5"/>
  <c r="BK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Jean-Marie Desbiez-Piat</author>
  </authors>
  <commentList>
    <comment ref="E11" authorId="0" shapeId="0" xr:uid="{08B36EEC-3936-4C2E-BC14-C9936D4F5B4A}">
      <text>
        <r>
          <rPr>
            <b/>
            <sz val="9"/>
            <color indexed="81"/>
            <rFont val="Tahoma"/>
            <family val="2"/>
          </rPr>
          <t>Effet année bissextile neutralisé en février.</t>
        </r>
      </text>
    </comment>
  </commentList>
</comments>
</file>

<file path=xl/sharedStrings.xml><?xml version="1.0" encoding="utf-8"?>
<sst xmlns="http://schemas.openxmlformats.org/spreadsheetml/2006/main" count="157" uniqueCount="37">
  <si>
    <t>Janvier</t>
  </si>
  <si>
    <t>Février</t>
  </si>
  <si>
    <t>Mars</t>
  </si>
  <si>
    <t>Avril</t>
  </si>
  <si>
    <t>Mai</t>
  </si>
  <si>
    <t>Juin</t>
  </si>
  <si>
    <t>Juillet</t>
  </si>
  <si>
    <t>Août</t>
  </si>
  <si>
    <t>Septembre</t>
  </si>
  <si>
    <t>Octobre</t>
  </si>
  <si>
    <t>Novembre</t>
  </si>
  <si>
    <t>Décembre</t>
  </si>
  <si>
    <t>Direction Régionale de l'Alimentation, de l'Agriculture et de la Forêt Bourgogne Franc-Comté</t>
  </si>
  <si>
    <t>Service régional de l'information statistique, économique (SRISE)</t>
  </si>
  <si>
    <t>Production Lait de vache en Bourgogne-Franche-Comté</t>
  </si>
  <si>
    <t>Evolution n/n-1</t>
  </si>
  <si>
    <t>dont lait AOP "Comté Morbier Mont d'Or Bleu de Gex</t>
  </si>
  <si>
    <t>BOURGOGNE -    FRANCHE-COMTE</t>
  </si>
  <si>
    <t>dont lait non AOP</t>
  </si>
  <si>
    <t>CÔTE D'OR</t>
  </si>
  <si>
    <t>DOUBS</t>
  </si>
  <si>
    <t>JURA</t>
  </si>
  <si>
    <t>NIEVRE</t>
  </si>
  <si>
    <t>HAUTE-SAÔNE</t>
  </si>
  <si>
    <t>SAÔNE-ET-LOIRE</t>
  </si>
  <si>
    <t>YONNE</t>
  </si>
  <si>
    <t>TERRITOIRE DE BELFORT</t>
  </si>
  <si>
    <t>Total Bourgogne - Franche-Comté</t>
  </si>
  <si>
    <t>dont livraisons non AOP</t>
  </si>
  <si>
    <t xml:space="preserve">Source : enquête mensuelle SSP - FranceAgriMer </t>
  </si>
  <si>
    <t>Suite à la prise en compte de nouvelles déclarations en lait AOP "Massif du Jura", les estimations de livraisons et de prix ont été modifiées depuis février 2021. Des changements ont eu lieu pour la région, le Jura, le Doubs et les séries AOP/non AOP  pour les années 2019, 2020 et 2021. Les données antérieures n'ont pas pu être rétropolées ce qui induit une rupture de séries en janvier 2019. Cependant, le changement fait varier les données de maximum 3 % environ pour un mois donné.</t>
  </si>
  <si>
    <t>Livraisons mensuelles de lait en litres</t>
  </si>
  <si>
    <t>dont livraisons AOP "Massif du Jura"</t>
  </si>
  <si>
    <t>MIN Annuel</t>
  </si>
  <si>
    <t>MAX Annuel</t>
  </si>
  <si>
    <t>W:\06_SERIES\21_SERIES_MENSUELLES\SERIES_MENSUELLES_LAIT\Séries_mensuelles\Suivi_Evolution_MAJ_Chiffres_series_laitieres</t>
  </si>
  <si>
    <t>Mise à jour le 08/09/2026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</si>
</sst>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mmm\ yyyy"/>
    <numFmt numFmtId="167" formatCode="_-* #,##0\ _€_-;\-* #,##0\ _€_-;_-* &quot;-&quot;??\ _€_-;_-@_-"/>
    <numFmt numFmtId="168" formatCode="\ #,##0.00&quot; € &quot;;\-#,##0.00&quot; € &quot;;&quot; -&quot;#&quot; € &quot;;@\ "/>
    <numFmt numFmtId="169" formatCode="#,##0.0"/>
  </numFmts>
  <fonts count="18" x14ac:knownFonts="1">
    <font>
      <sz val="10"/>
      <name val="Arial"/>
    </font>
    <font>
      <sz val="10"/>
      <name val="Arial"/>
      <family val="2"/>
    </font>
    <font>
      <sz val="9"/>
      <color indexed="8"/>
      <name val="Arial"/>
      <family val="2"/>
    </font>
    <font>
      <sz val="9"/>
      <name val="Arial"/>
      <family val="2"/>
    </font>
    <font>
      <sz val="9"/>
      <name val="Arial"/>
      <family val="2"/>
    </font>
    <font>
      <b/>
      <sz val="9"/>
      <name val="Arial"/>
      <family val="2"/>
    </font>
    <font>
      <i/>
      <sz val="9"/>
      <name val="Arial"/>
      <family val="2"/>
    </font>
    <font>
      <sz val="9"/>
      <color indexed="12"/>
      <name val="Arial"/>
      <family val="2"/>
    </font>
    <font>
      <sz val="9"/>
      <color indexed="10"/>
      <name val="Arial"/>
      <family val="2"/>
    </font>
    <font>
      <b/>
      <sz val="9"/>
      <color indexed="8"/>
      <name val="Arial"/>
      <family val="2"/>
    </font>
    <font>
      <b/>
      <sz val="16"/>
      <name val="Arial"/>
      <family val="2"/>
    </font>
    <font>
      <b/>
      <sz val="24"/>
      <name val="Arial"/>
      <family val="2"/>
    </font>
    <font>
      <sz val="10"/>
      <name val="Arial"/>
      <family val="2"/>
    </font>
    <font>
      <i/>
      <sz val="10"/>
      <name val="Arial"/>
      <family val="2"/>
    </font>
    <font>
      <b/>
      <sz val="9"/>
      <color indexed="81"/>
      <name val="Tahoma"/>
      <family val="2"/>
    </font>
    <font>
      <i/>
      <sz val="9"/>
      <color rgb="FFFF0000"/>
      <name val="Arial"/>
      <family val="2"/>
    </font>
    <font>
      <b/>
      <sz val="10"/>
      <name val="Arial"/>
      <family val="2"/>
    </font>
    <font>
      <sz val="9"/>
      <color theme="0"/>
      <name val="Arial"/>
      <family val="2"/>
    </font>
  </fonts>
  <fills count="8">
    <fill>
      <patternFill patternType="none"/>
    </fill>
    <fill>
      <patternFill patternType="gray125"/>
    </fill>
    <fill>
      <patternFill patternType="solid">
        <fgColor indexed="49"/>
        <bgColor indexed="64"/>
      </patternFill>
    </fill>
    <fill>
      <patternFill patternType="solid">
        <fgColor indexed="22"/>
        <bgColor indexed="64"/>
      </patternFill>
    </fill>
    <fill>
      <patternFill patternType="solid">
        <fgColor indexed="43"/>
        <bgColor indexed="9"/>
      </patternFill>
    </fill>
    <fill>
      <patternFill patternType="solid">
        <fgColor indexed="43"/>
        <bgColor indexed="64"/>
      </patternFill>
    </fill>
    <fill>
      <patternFill patternType="solid">
        <fgColor rgb="FFFFC000"/>
        <bgColor indexed="64"/>
      </patternFill>
    </fill>
    <fill>
      <patternFill patternType="solid">
        <fgColor rgb="FF92D050"/>
        <bgColor indexed="64"/>
      </patternFill>
    </fill>
  </fills>
  <borders count="3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168" fontId="12" fillId="0" borderId="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8" fontId="1" fillId="0" borderId="0" applyFill="0" applyBorder="0" applyAlignment="0" applyProtection="0"/>
  </cellStyleXfs>
  <cellXfs count="124">
    <xf numFmtId="0" fontId="0" fillId="0" borderId="0" xfId="0"/>
    <xf numFmtId="0" fontId="4" fillId="0" borderId="0" xfId="0" applyFont="1" applyBorder="1" applyAlignment="1"/>
    <xf numFmtId="0" fontId="4" fillId="0" borderId="0" xfId="0" applyFont="1" applyFill="1" applyBorder="1"/>
    <xf numFmtId="0" fontId="4" fillId="0" borderId="0" xfId="0" applyFont="1" applyBorder="1"/>
    <xf numFmtId="0" fontId="4" fillId="0" borderId="0" xfId="0" applyFont="1" applyBorder="1" applyAlignment="1">
      <alignment wrapText="1"/>
    </xf>
    <xf numFmtId="0" fontId="10" fillId="0" borderId="0" xfId="0" quotePrefix="1" applyFont="1" applyBorder="1" applyAlignment="1">
      <alignment horizontal="center" vertical="center" wrapText="1"/>
    </xf>
    <xf numFmtId="166" fontId="0" fillId="2" borderId="1" xfId="0" applyNumberFormat="1" applyFill="1" applyBorder="1"/>
    <xf numFmtId="166" fontId="0" fillId="2" borderId="2" xfId="0" applyNumberFormat="1" applyFill="1" applyBorder="1"/>
    <xf numFmtId="166" fontId="0" fillId="2" borderId="3" xfId="0" applyNumberFormat="1" applyFill="1" applyBorder="1"/>
    <xf numFmtId="166" fontId="0" fillId="2" borderId="4" xfId="0" applyNumberFormat="1" applyFill="1" applyBorder="1"/>
    <xf numFmtId="166" fontId="0" fillId="2" borderId="5" xfId="0" applyNumberFormat="1" applyFill="1" applyBorder="1"/>
    <xf numFmtId="166" fontId="0" fillId="2" borderId="6" xfId="0" applyNumberFormat="1" applyFill="1" applyBorder="1"/>
    <xf numFmtId="167" fontId="0" fillId="0" borderId="7" xfId="2" applyNumberFormat="1" applyFont="1" applyBorder="1"/>
    <xf numFmtId="167" fontId="0" fillId="0" borderId="8" xfId="2" applyNumberFormat="1" applyFont="1" applyBorder="1"/>
    <xf numFmtId="167" fontId="0" fillId="0" borderId="9" xfId="2" applyNumberFormat="1" applyFont="1" applyBorder="1"/>
    <xf numFmtId="167" fontId="0" fillId="0" borderId="10" xfId="2" applyNumberFormat="1" applyFont="1" applyBorder="1"/>
    <xf numFmtId="166" fontId="0" fillId="2" borderId="4" xfId="0" applyNumberFormat="1" applyFill="1" applyBorder="1" applyAlignment="1">
      <alignment horizontal="center"/>
    </xf>
    <xf numFmtId="166" fontId="0" fillId="2" borderId="5" xfId="0" applyNumberFormat="1" applyFill="1" applyBorder="1" applyAlignment="1">
      <alignment horizontal="center"/>
    </xf>
    <xf numFmtId="166" fontId="0" fillId="2" borderId="6" xfId="0" applyNumberFormat="1" applyFill="1" applyBorder="1" applyAlignment="1">
      <alignment horizontal="center"/>
    </xf>
    <xf numFmtId="0" fontId="4" fillId="3" borderId="0" xfId="0" applyFont="1" applyFill="1" applyBorder="1"/>
    <xf numFmtId="0" fontId="10" fillId="0" borderId="0" xfId="0" quotePrefix="1" applyFont="1" applyBorder="1" applyAlignment="1">
      <alignment vertical="center" wrapText="1"/>
    </xf>
    <xf numFmtId="0" fontId="6" fillId="0" borderId="0" xfId="0" applyFont="1" applyFill="1" applyBorder="1" applyAlignment="1">
      <alignment vertical="center" wrapText="1"/>
    </xf>
    <xf numFmtId="0" fontId="10" fillId="3" borderId="0" xfId="0" quotePrefix="1" applyFont="1" applyFill="1" applyBorder="1" applyAlignment="1">
      <alignment vertical="center" wrapText="1"/>
    </xf>
    <xf numFmtId="0" fontId="10" fillId="3" borderId="0" xfId="0" quotePrefix="1" applyFont="1" applyFill="1" applyBorder="1" applyAlignment="1">
      <alignment horizontal="center" vertical="center" wrapText="1"/>
    </xf>
    <xf numFmtId="0" fontId="6" fillId="3" borderId="0" xfId="0" applyFont="1" applyFill="1" applyBorder="1" applyAlignment="1">
      <alignment vertical="center" wrapText="1"/>
    </xf>
    <xf numFmtId="0" fontId="4" fillId="3" borderId="0" xfId="0" applyFont="1" applyFill="1" applyBorder="1" applyAlignment="1">
      <alignment wrapText="1"/>
    </xf>
    <xf numFmtId="0" fontId="11" fillId="0" borderId="0" xfId="0" quotePrefix="1" applyFont="1" applyBorder="1" applyAlignment="1">
      <alignment vertical="center" wrapText="1"/>
    </xf>
    <xf numFmtId="0" fontId="4" fillId="0" borderId="0" xfId="0" applyFont="1" applyFill="1" applyBorder="1" applyAlignment="1">
      <alignment wrapText="1"/>
    </xf>
    <xf numFmtId="0" fontId="3" fillId="0" borderId="0" xfId="0" quotePrefix="1" applyFont="1" applyFill="1" applyBorder="1" applyAlignment="1"/>
    <xf numFmtId="0" fontId="3" fillId="0" borderId="0" xfId="0" applyFont="1" applyFill="1" applyBorder="1" applyAlignment="1"/>
    <xf numFmtId="3" fontId="4" fillId="0" borderId="0" xfId="0" applyNumberFormat="1" applyFont="1" applyFill="1" applyBorder="1"/>
    <xf numFmtId="0" fontId="10" fillId="0" borderId="0" xfId="0" quotePrefix="1" applyFont="1" applyFill="1" applyBorder="1" applyAlignment="1">
      <alignment vertical="center" wrapText="1"/>
    </xf>
    <xf numFmtId="0" fontId="10" fillId="0" borderId="0" xfId="0" quotePrefix="1" applyFont="1" applyFill="1" applyBorder="1" applyAlignment="1">
      <alignment horizontal="center" vertical="center" wrapText="1"/>
    </xf>
    <xf numFmtId="3" fontId="0" fillId="0" borderId="0" xfId="0" applyNumberFormat="1"/>
    <xf numFmtId="167" fontId="0" fillId="0" borderId="0" xfId="0" applyNumberFormat="1"/>
    <xf numFmtId="167" fontId="4" fillId="0" borderId="0" xfId="0" applyNumberFormat="1" applyFont="1" applyFill="1" applyBorder="1"/>
    <xf numFmtId="3" fontId="4" fillId="0" borderId="0" xfId="0" applyNumberFormat="1" applyFont="1" applyBorder="1"/>
    <xf numFmtId="3" fontId="9" fillId="4" borderId="11" xfId="0" applyNumberFormat="1" applyFont="1" applyFill="1" applyBorder="1" applyAlignment="1" applyProtection="1">
      <alignment horizontal="center" vertical="center" wrapText="1"/>
      <protection locked="0"/>
    </xf>
    <xf numFmtId="0" fontId="2" fillId="0" borderId="12" xfId="0" applyFont="1" applyFill="1" applyBorder="1" applyAlignment="1" applyProtection="1">
      <alignment horizontal="left" vertical="top" wrapText="1"/>
      <protection locked="0"/>
    </xf>
    <xf numFmtId="165" fontId="4" fillId="5" borderId="11"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165" fontId="4" fillId="5" borderId="13" xfId="0" applyNumberFormat="1" applyFont="1" applyFill="1" applyBorder="1" applyAlignment="1" applyProtection="1">
      <alignment horizontal="center" vertical="center"/>
      <protection locked="0"/>
    </xf>
    <xf numFmtId="0" fontId="2" fillId="0" borderId="14" xfId="0" applyFont="1" applyFill="1" applyBorder="1" applyAlignment="1" applyProtection="1">
      <alignment horizontal="left" vertical="top" wrapText="1"/>
      <protection locked="0"/>
    </xf>
    <xf numFmtId="165" fontId="4" fillId="5" borderId="15" xfId="0" applyNumberFormat="1" applyFont="1" applyFill="1" applyBorder="1" applyAlignment="1" applyProtection="1">
      <alignment horizontal="center" vertical="center"/>
      <protection locked="0"/>
    </xf>
    <xf numFmtId="0" fontId="2" fillId="0" borderId="12" xfId="0" applyFont="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167" fontId="12" fillId="0" borderId="0" xfId="2" applyNumberFormat="1" applyFont="1"/>
    <xf numFmtId="167" fontId="4" fillId="0" borderId="0" xfId="0" applyNumberFormat="1" applyFont="1" applyBorder="1"/>
    <xf numFmtId="0" fontId="0" fillId="2" borderId="16" xfId="0" applyFill="1" applyBorder="1"/>
    <xf numFmtId="0" fontId="0" fillId="2" borderId="17" xfId="0" applyFill="1" applyBorder="1"/>
    <xf numFmtId="3" fontId="2" fillId="0" borderId="8" xfId="0" applyNumberFormat="1" applyFont="1" applyFill="1" applyBorder="1" applyAlignment="1">
      <alignment horizontal="right" vertical="top"/>
    </xf>
    <xf numFmtId="3" fontId="2" fillId="0" borderId="8" xfId="0" applyNumberFormat="1" applyFont="1" applyFill="1" applyBorder="1" applyAlignment="1" applyProtection="1">
      <alignment horizontal="right" vertical="top"/>
      <protection locked="0"/>
    </xf>
    <xf numFmtId="167" fontId="2" fillId="0" borderId="8" xfId="2" applyNumberFormat="1" applyFont="1" applyFill="1" applyBorder="1" applyAlignment="1" applyProtection="1">
      <alignment horizontal="right" vertical="top"/>
      <protection locked="0"/>
    </xf>
    <xf numFmtId="167" fontId="4" fillId="0" borderId="8" xfId="2" applyNumberFormat="1" applyFont="1" applyBorder="1" applyProtection="1">
      <protection locked="0"/>
    </xf>
    <xf numFmtId="167" fontId="0" fillId="0" borderId="18" xfId="2" applyNumberFormat="1" applyFont="1" applyBorder="1"/>
    <xf numFmtId="167" fontId="0" fillId="0" borderId="19" xfId="2" applyNumberFormat="1" applyFont="1" applyBorder="1"/>
    <xf numFmtId="3" fontId="2" fillId="0" borderId="19" xfId="0" applyNumberFormat="1" applyFont="1" applyFill="1" applyBorder="1" applyAlignment="1">
      <alignment horizontal="right" vertical="top"/>
    </xf>
    <xf numFmtId="3" fontId="2" fillId="0" borderId="19" xfId="0" applyNumberFormat="1" applyFont="1" applyFill="1" applyBorder="1" applyAlignment="1" applyProtection="1">
      <alignment horizontal="right" vertical="top"/>
      <protection locked="0"/>
    </xf>
    <xf numFmtId="167" fontId="2" fillId="0" borderId="19" xfId="2" applyNumberFormat="1" applyFont="1" applyFill="1" applyBorder="1" applyAlignment="1" applyProtection="1">
      <alignment horizontal="right" vertical="top"/>
      <protection locked="0"/>
    </xf>
    <xf numFmtId="167" fontId="4" fillId="0" borderId="19" xfId="2" applyNumberFormat="1" applyFont="1" applyBorder="1"/>
    <xf numFmtId="3" fontId="2" fillId="0" borderId="10" xfId="0" applyNumberFormat="1" applyFont="1" applyFill="1" applyBorder="1" applyAlignment="1">
      <alignment horizontal="right" vertical="top"/>
    </xf>
    <xf numFmtId="167" fontId="4" fillId="0" borderId="10" xfId="2" applyNumberFormat="1" applyFont="1" applyBorder="1"/>
    <xf numFmtId="167" fontId="4" fillId="0" borderId="20" xfId="2" applyNumberFormat="1" applyFont="1" applyBorder="1"/>
    <xf numFmtId="167" fontId="0" fillId="0" borderId="21" xfId="2" applyNumberFormat="1" applyFont="1" applyBorder="1"/>
    <xf numFmtId="167" fontId="4" fillId="0" borderId="22" xfId="2" applyNumberFormat="1" applyFont="1" applyBorder="1"/>
    <xf numFmtId="166" fontId="0" fillId="2" borderId="23" xfId="0" applyNumberFormat="1" applyFill="1" applyBorder="1" applyAlignment="1">
      <alignment horizontal="center"/>
    </xf>
    <xf numFmtId="166" fontId="0" fillId="2" borderId="24" xfId="0" applyNumberFormat="1" applyFill="1" applyBorder="1" applyAlignment="1">
      <alignment horizontal="center"/>
    </xf>
    <xf numFmtId="166" fontId="0" fillId="2" borderId="25" xfId="0" applyNumberFormat="1" applyFill="1" applyBorder="1" applyAlignment="1">
      <alignment horizontal="center"/>
    </xf>
    <xf numFmtId="3" fontId="2" fillId="0" borderId="26" xfId="0" applyNumberFormat="1" applyFont="1" applyFill="1" applyBorder="1" applyAlignment="1" applyProtection="1">
      <alignment horizontal="right" vertical="top"/>
      <protection locked="0"/>
    </xf>
    <xf numFmtId="3" fontId="2" fillId="0" borderId="27" xfId="0" applyNumberFormat="1" applyFont="1" applyFill="1" applyBorder="1" applyAlignment="1" applyProtection="1">
      <alignment horizontal="right" vertical="top"/>
      <protection locked="0"/>
    </xf>
    <xf numFmtId="3" fontId="2" fillId="0" borderId="28" xfId="0" applyNumberFormat="1" applyFont="1" applyFill="1" applyBorder="1" applyAlignment="1">
      <alignment horizontal="right" vertical="top"/>
    </xf>
    <xf numFmtId="167" fontId="2" fillId="0" borderId="18" xfId="2" applyNumberFormat="1" applyFont="1" applyFill="1" applyBorder="1" applyAlignment="1" applyProtection="1">
      <alignment horizontal="right" vertical="top"/>
      <protection locked="0"/>
    </xf>
    <xf numFmtId="167" fontId="2" fillId="0" borderId="7" xfId="2" applyNumberFormat="1" applyFont="1" applyFill="1" applyBorder="1" applyAlignment="1" applyProtection="1">
      <alignment horizontal="right" vertical="top"/>
      <protection locked="0"/>
    </xf>
    <xf numFmtId="167" fontId="4" fillId="0" borderId="9" xfId="2" applyNumberFormat="1" applyFont="1" applyBorder="1"/>
    <xf numFmtId="167" fontId="0" fillId="0" borderId="20" xfId="2" applyNumberFormat="1" applyFont="1" applyBorder="1"/>
    <xf numFmtId="167" fontId="0" fillId="0" borderId="22" xfId="2" applyNumberFormat="1" applyFont="1" applyBorder="1"/>
    <xf numFmtId="1" fontId="4" fillId="0" borderId="0" xfId="0" applyNumberFormat="1" applyFont="1" applyFill="1" applyBorder="1"/>
    <xf numFmtId="1" fontId="4" fillId="0" borderId="0" xfId="0" applyNumberFormat="1" applyFont="1" applyBorder="1"/>
    <xf numFmtId="1" fontId="4" fillId="0" borderId="0" xfId="0" applyNumberFormat="1" applyFont="1" applyBorder="1" applyAlignment="1">
      <alignment wrapText="1"/>
    </xf>
    <xf numFmtId="1" fontId="4" fillId="0" borderId="0" xfId="0" applyNumberFormat="1" applyFont="1" applyFill="1" applyBorder="1" applyAlignment="1">
      <alignment wrapText="1"/>
    </xf>
    <xf numFmtId="1" fontId="4" fillId="0" borderId="0" xfId="3" applyNumberFormat="1" applyFont="1" applyFill="1" applyBorder="1"/>
    <xf numFmtId="167" fontId="0" fillId="0" borderId="0" xfId="2" applyNumberFormat="1" applyFont="1"/>
    <xf numFmtId="10" fontId="4" fillId="0" borderId="0" xfId="3" applyNumberFormat="1" applyFont="1" applyBorder="1"/>
    <xf numFmtId="10" fontId="4" fillId="0" borderId="0" xfId="3" applyNumberFormat="1" applyFont="1" applyFill="1" applyBorder="1"/>
    <xf numFmtId="0" fontId="5" fillId="0" borderId="11" xfId="0" quotePrefix="1" applyFont="1" applyBorder="1" applyAlignment="1" applyProtection="1">
      <alignment horizontal="center" vertical="center" wrapText="1"/>
      <protection locked="0"/>
    </xf>
    <xf numFmtId="3" fontId="3" fillId="0" borderId="0" xfId="0" applyNumberFormat="1" applyFont="1" applyBorder="1"/>
    <xf numFmtId="3" fontId="6" fillId="0" borderId="0" xfId="0" applyNumberFormat="1" applyFont="1" applyBorder="1" applyAlignment="1">
      <alignment wrapText="1"/>
    </xf>
    <xf numFmtId="166" fontId="0" fillId="2" borderId="32" xfId="0" applyNumberFormat="1" applyFill="1" applyBorder="1" applyAlignment="1">
      <alignment horizontal="center"/>
    </xf>
    <xf numFmtId="166" fontId="0" fillId="2" borderId="33" xfId="0" applyNumberFormat="1" applyFill="1" applyBorder="1" applyAlignment="1">
      <alignment horizontal="center"/>
    </xf>
    <xf numFmtId="166" fontId="0" fillId="2" borderId="34" xfId="0" applyNumberFormat="1" applyFill="1" applyBorder="1" applyAlignment="1">
      <alignment horizontal="center"/>
    </xf>
    <xf numFmtId="3" fontId="2" fillId="0" borderId="33" xfId="0" applyNumberFormat="1" applyFont="1" applyFill="1" applyBorder="1" applyAlignment="1" applyProtection="1">
      <alignment horizontal="right" vertical="top"/>
      <protection locked="0"/>
    </xf>
    <xf numFmtId="0" fontId="5" fillId="0" borderId="8" xfId="0" quotePrefix="1" applyFont="1" applyBorder="1" applyAlignment="1" applyProtection="1">
      <alignment horizontal="center" vertical="center" wrapText="1"/>
      <protection locked="0"/>
    </xf>
    <xf numFmtId="0" fontId="3" fillId="0" borderId="0" xfId="0" applyFont="1" applyBorder="1"/>
    <xf numFmtId="0" fontId="15" fillId="0" borderId="0" xfId="0" applyFont="1" applyBorder="1"/>
    <xf numFmtId="3" fontId="2" fillId="0" borderId="11" xfId="0" applyNumberFormat="1" applyFont="1" applyFill="1" applyBorder="1" applyAlignment="1">
      <alignment horizontal="right" vertical="top"/>
    </xf>
    <xf numFmtId="169" fontId="1" fillId="6" borderId="0" xfId="0" applyNumberFormat="1" applyFont="1" applyFill="1"/>
    <xf numFmtId="169" fontId="1" fillId="7" borderId="0" xfId="0" applyNumberFormat="1" applyFont="1" applyFill="1"/>
    <xf numFmtId="165" fontId="4" fillId="0" borderId="0" xfId="3" applyNumberFormat="1" applyFont="1" applyFill="1" applyBorder="1"/>
    <xf numFmtId="3" fontId="17" fillId="0" borderId="11" xfId="0" applyNumberFormat="1" applyFont="1" applyFill="1" applyBorder="1" applyAlignment="1">
      <alignment horizontal="right" vertical="top"/>
    </xf>
    <xf numFmtId="3" fontId="17" fillId="0" borderId="8" xfId="0" applyNumberFormat="1" applyFont="1" applyFill="1" applyBorder="1" applyAlignment="1">
      <alignment horizontal="right" vertical="top"/>
    </xf>
    <xf numFmtId="0" fontId="4" fillId="0" borderId="0" xfId="0" applyFont="1" applyFill="1" applyBorder="1" applyAlignment="1">
      <alignment horizontal="center" wrapText="1"/>
    </xf>
    <xf numFmtId="14" fontId="7" fillId="0" borderId="0" xfId="0" applyNumberFormat="1"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0" fontId="11" fillId="0" borderId="4" xfId="0" quotePrefix="1" applyFont="1" applyBorder="1" applyAlignment="1">
      <alignment horizontal="center" vertical="center" wrapText="1"/>
    </xf>
    <xf numFmtId="0" fontId="11" fillId="0" borderId="5" xfId="0" quotePrefix="1" applyFont="1" applyBorder="1" applyAlignment="1">
      <alignment horizontal="center" vertical="center" wrapText="1"/>
    </xf>
    <xf numFmtId="0" fontId="11" fillId="0" borderId="6" xfId="0" quotePrefix="1" applyFont="1" applyBorder="1" applyAlignment="1">
      <alignment horizontal="center" vertical="center" wrapText="1"/>
    </xf>
    <xf numFmtId="0" fontId="11" fillId="0" borderId="30" xfId="0" quotePrefix="1" applyFont="1" applyBorder="1" applyAlignment="1">
      <alignment horizontal="center" vertical="center" wrapText="1"/>
    </xf>
    <xf numFmtId="0" fontId="11" fillId="0" borderId="0" xfId="0" quotePrefix="1" applyFont="1" applyBorder="1" applyAlignment="1">
      <alignment horizontal="center" vertical="center" wrapText="1"/>
    </xf>
    <xf numFmtId="0" fontId="11" fillId="0" borderId="31" xfId="0" quotePrefix="1" applyFont="1" applyBorder="1" applyAlignment="1">
      <alignment horizontal="center" vertical="center" wrapText="1"/>
    </xf>
    <xf numFmtId="0" fontId="11" fillId="0" borderId="32" xfId="0" quotePrefix="1" applyFont="1" applyBorder="1" applyAlignment="1">
      <alignment horizontal="center" vertical="center" wrapText="1"/>
    </xf>
    <xf numFmtId="0" fontId="11" fillId="0" borderId="33" xfId="0" quotePrefix="1" applyFont="1" applyBorder="1" applyAlignment="1">
      <alignment horizontal="center" vertical="center" wrapText="1"/>
    </xf>
    <xf numFmtId="0" fontId="11" fillId="0" borderId="34" xfId="0" quotePrefix="1" applyFont="1" applyBorder="1" applyAlignment="1">
      <alignment horizontal="center" vertical="center" wrapText="1"/>
    </xf>
    <xf numFmtId="0" fontId="13" fillId="0" borderId="36" xfId="0" applyFont="1" applyBorder="1" applyAlignment="1">
      <alignment horizontal="left" vertical="center" wrapText="1"/>
    </xf>
    <xf numFmtId="0" fontId="13" fillId="0" borderId="0" xfId="0" applyFont="1" applyBorder="1" applyAlignment="1">
      <alignment horizontal="left" vertical="center" wrapText="1"/>
    </xf>
    <xf numFmtId="0" fontId="16" fillId="0" borderId="37" xfId="0" applyFont="1" applyBorder="1" applyAlignment="1">
      <alignment horizontal="center" vertical="center" wrapText="1"/>
    </xf>
    <xf numFmtId="0" fontId="16" fillId="0" borderId="14" xfId="0" applyFont="1" applyBorder="1" applyAlignment="1">
      <alignment horizontal="center" vertical="center" wrapText="1"/>
    </xf>
    <xf numFmtId="0" fontId="9" fillId="0" borderId="8" xfId="0" applyFont="1" applyBorder="1" applyAlignment="1" applyProtection="1">
      <alignment horizontal="center" vertical="center" textRotation="90" wrapText="1"/>
      <protection locked="0"/>
    </xf>
    <xf numFmtId="0" fontId="9" fillId="0" borderId="8" xfId="0" applyFont="1" applyFill="1" applyBorder="1" applyAlignment="1" applyProtection="1">
      <alignment horizontal="center" vertical="center" textRotation="90" wrapText="1"/>
      <protection locked="0"/>
    </xf>
    <xf numFmtId="0" fontId="8" fillId="0" borderId="14" xfId="0" quotePrefix="1" applyFont="1" applyFill="1" applyBorder="1" applyAlignment="1" applyProtection="1">
      <alignment horizontal="center" vertical="center" wrapText="1"/>
      <protection locked="0"/>
    </xf>
    <xf numFmtId="0" fontId="8" fillId="0" borderId="35" xfId="0" applyFont="1" applyFill="1" applyBorder="1" applyAlignment="1" applyProtection="1">
      <alignment horizontal="center" vertical="center" wrapText="1"/>
      <protection locked="0"/>
    </xf>
    <xf numFmtId="0" fontId="9" fillId="0" borderId="11" xfId="0" applyFont="1" applyFill="1" applyBorder="1" applyAlignment="1" applyProtection="1">
      <alignment horizontal="center" vertical="center" textRotation="90" wrapText="1"/>
      <protection locked="0"/>
    </xf>
    <xf numFmtId="0" fontId="9" fillId="0" borderId="13" xfId="0" applyFont="1" applyFill="1" applyBorder="1" applyAlignment="1" applyProtection="1">
      <alignment horizontal="center" vertical="center" textRotation="90" wrapText="1"/>
      <protection locked="0"/>
    </xf>
    <xf numFmtId="0" fontId="9" fillId="0" borderId="15" xfId="0" applyFont="1" applyFill="1" applyBorder="1" applyAlignment="1" applyProtection="1">
      <alignment horizontal="center" vertical="center" textRotation="90" wrapText="1"/>
      <protection locked="0"/>
    </xf>
  </cellXfs>
  <cellStyles count="5">
    <cellStyle name="Euro" xfId="1" xr:uid="{00000000-0005-0000-0000-000000000000}"/>
    <cellStyle name="Euro 2" xfId="4" xr:uid="{00000000-0005-0000-0000-000001000000}"/>
    <cellStyle name="Milliers" xfId="2" builtinId="3"/>
    <cellStyle name="Normal" xfId="0" builtinId="0"/>
    <cellStyle name="Pourcentage" xfId="3" builtinId="5"/>
  </cellStyles>
  <dxfs count="89">
    <dxf>
      <font>
        <color rgb="FFFF0000"/>
      </font>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99BFBF"/>
      <rgbColor rgb="00808080"/>
      <rgbColor rgb="009999FF"/>
      <rgbColor rgb="00993366"/>
      <rgbColor rgb="00FEF4D6"/>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75" b="1" i="0" u="none" strike="noStrike" baseline="0">
                <a:solidFill>
                  <a:srgbClr val="000000"/>
                </a:solidFill>
                <a:latin typeface="Arial"/>
                <a:ea typeface="Arial"/>
                <a:cs typeface="Arial"/>
              </a:defRPr>
            </a:pPr>
            <a:r>
              <a:rPr lang="fr-FR"/>
              <a:t>Livraisons en Bourgogne - Franche-Comté en litres
</a:t>
            </a:r>
          </a:p>
        </c:rich>
      </c:tx>
      <c:layout>
        <c:manualLayout>
          <c:xMode val="edge"/>
          <c:yMode val="edge"/>
          <c:x val="9.1016644726262794E-2"/>
          <c:y val="3.0555555555555555E-2"/>
        </c:manualLayout>
      </c:layout>
      <c:overlay val="0"/>
      <c:spPr>
        <a:noFill/>
        <a:ln w="25400">
          <a:noFill/>
        </a:ln>
      </c:spPr>
    </c:title>
    <c:autoTitleDeleted val="0"/>
    <c:plotArea>
      <c:layout>
        <c:manualLayout>
          <c:layoutTarget val="inner"/>
          <c:xMode val="edge"/>
          <c:yMode val="edge"/>
          <c:x val="0.11347530829282595"/>
          <c:y val="0.18055604534517508"/>
          <c:w val="0.84397260542789299"/>
          <c:h val="0.63611283667761687"/>
        </c:manualLayout>
      </c:layout>
      <c:lineChart>
        <c:grouping val="standard"/>
        <c:varyColors val="0"/>
        <c:ser>
          <c:idx val="0"/>
          <c:order val="0"/>
          <c:tx>
            <c:strRef>
              <c:f>'Données pour courbes'!$B$4</c:f>
              <c:strCache>
                <c:ptCount val="1"/>
                <c:pt idx="0">
                  <c:v>Total Bourgogne - Franche-Comté</c:v>
                </c:pt>
              </c:strCache>
            </c:strRef>
          </c:tx>
          <c:spPr>
            <a:ln w="25400">
              <a:solidFill>
                <a:srgbClr val="000080"/>
              </a:solidFill>
              <a:prstDash val="solid"/>
            </a:ln>
          </c:spPr>
          <c:marker>
            <c:symbol val="none"/>
          </c:marker>
          <c:trendline>
            <c:name>Tendance BFC</c:name>
            <c:spPr>
              <a:ln w="15875">
                <a:solidFill>
                  <a:schemeClr val="accent5">
                    <a:lumMod val="50000"/>
                  </a:schemeClr>
                </a:solidFill>
                <a:prstDash val="dashDot"/>
              </a:ln>
            </c:spPr>
            <c:trendlineType val="linear"/>
            <c:dispRSqr val="0"/>
            <c:dispEq val="0"/>
          </c:trendline>
          <c:cat>
            <c:numRef>
              <c:f>'Données pour courbes'!$C$3:$FH$3</c:f>
              <c:numCache>
                <c:formatCode>mmm\ yyyy</c:formatCode>
                <c:ptCount val="162"/>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pt idx="154">
                  <c:v>45962</c:v>
                </c:pt>
                <c:pt idx="155">
                  <c:v>45992</c:v>
                </c:pt>
                <c:pt idx="156">
                  <c:v>46023</c:v>
                </c:pt>
                <c:pt idx="157">
                  <c:v>46054</c:v>
                </c:pt>
                <c:pt idx="158">
                  <c:v>46082</c:v>
                </c:pt>
                <c:pt idx="159">
                  <c:v>46113</c:v>
                </c:pt>
                <c:pt idx="160">
                  <c:v>46143</c:v>
                </c:pt>
                <c:pt idx="161">
                  <c:v>46174</c:v>
                </c:pt>
              </c:numCache>
            </c:numRef>
          </c:cat>
          <c:val>
            <c:numRef>
              <c:f>'Données pour courbes'!$C$4:$FH$4</c:f>
              <c:numCache>
                <c:formatCode>_-* #\ ##0\ _€_-;\-* #\ ##0\ _€_-;_-* "-"??\ _€_-;_-@_-</c:formatCode>
                <c:ptCount val="162"/>
                <c:pt idx="0">
                  <c:v>130110546</c:v>
                </c:pt>
                <c:pt idx="1">
                  <c:v>119578698</c:v>
                </c:pt>
                <c:pt idx="2">
                  <c:v>133532499</c:v>
                </c:pt>
                <c:pt idx="3">
                  <c:v>132197308</c:v>
                </c:pt>
                <c:pt idx="4">
                  <c:v>139328515</c:v>
                </c:pt>
                <c:pt idx="5">
                  <c:v>124790568</c:v>
                </c:pt>
                <c:pt idx="6">
                  <c:v>117816129</c:v>
                </c:pt>
                <c:pt idx="7">
                  <c:v>111579334</c:v>
                </c:pt>
                <c:pt idx="8">
                  <c:v>109392888</c:v>
                </c:pt>
                <c:pt idx="9">
                  <c:v>118471186</c:v>
                </c:pt>
                <c:pt idx="10">
                  <c:v>114769534</c:v>
                </c:pt>
                <c:pt idx="11">
                  <c:v>127551237</c:v>
                </c:pt>
                <c:pt idx="12" formatCode="#,##0">
                  <c:v>138137710</c:v>
                </c:pt>
                <c:pt idx="13" formatCode="#,##0">
                  <c:v>127968851</c:v>
                </c:pt>
                <c:pt idx="14" formatCode="#,##0">
                  <c:v>144704151</c:v>
                </c:pt>
                <c:pt idx="15" formatCode="#,##0">
                  <c:v>147869987</c:v>
                </c:pt>
                <c:pt idx="16" formatCode="#,##0">
                  <c:v>149760327</c:v>
                </c:pt>
                <c:pt idx="17" formatCode="#,##0">
                  <c:v>133096398</c:v>
                </c:pt>
                <c:pt idx="18" formatCode="#,##0">
                  <c:v>127649108</c:v>
                </c:pt>
                <c:pt idx="19" formatCode="#,##0">
                  <c:v>122921000</c:v>
                </c:pt>
                <c:pt idx="20" formatCode="#,##0">
                  <c:v>118466567</c:v>
                </c:pt>
                <c:pt idx="21" formatCode="#,##0">
                  <c:v>125520526</c:v>
                </c:pt>
                <c:pt idx="22" formatCode="#,##0">
                  <c:v>121783243</c:v>
                </c:pt>
                <c:pt idx="23" formatCode="#,##0">
                  <c:v>131772608</c:v>
                </c:pt>
                <c:pt idx="24">
                  <c:v>139438366.28288352</c:v>
                </c:pt>
                <c:pt idx="25">
                  <c:v>128640622.93284924</c:v>
                </c:pt>
                <c:pt idx="26">
                  <c:v>145923469.26110709</c:v>
                </c:pt>
                <c:pt idx="27">
                  <c:v>147965507.27272442</c:v>
                </c:pt>
                <c:pt idx="28">
                  <c:v>156437178.62556666</c:v>
                </c:pt>
                <c:pt idx="29">
                  <c:v>137945209.30741206</c:v>
                </c:pt>
                <c:pt idx="30">
                  <c:v>124871845.85930081</c:v>
                </c:pt>
                <c:pt idx="31">
                  <c:v>122431610.96119548</c:v>
                </c:pt>
                <c:pt idx="32">
                  <c:v>119710083.49624392</c:v>
                </c:pt>
                <c:pt idx="33">
                  <c:v>127358903.47468628</c:v>
                </c:pt>
                <c:pt idx="34">
                  <c:v>125047528.03917138</c:v>
                </c:pt>
                <c:pt idx="35">
                  <c:v>137566912.48685914</c:v>
                </c:pt>
                <c:pt idx="36" formatCode="#,##0">
                  <c:v>145110719</c:v>
                </c:pt>
                <c:pt idx="37" formatCode="#,##0">
                  <c:v>137936652</c:v>
                </c:pt>
                <c:pt idx="38" formatCode="#,##0">
                  <c:v>147859385</c:v>
                </c:pt>
                <c:pt idx="39" formatCode="#,##0">
                  <c:v>146341165</c:v>
                </c:pt>
                <c:pt idx="40" formatCode="#,##0">
                  <c:v>151691524</c:v>
                </c:pt>
                <c:pt idx="41" formatCode="#,##0">
                  <c:v>129510942</c:v>
                </c:pt>
                <c:pt idx="42" formatCode="#,##0">
                  <c:v>122214798</c:v>
                </c:pt>
                <c:pt idx="43" formatCode="#,##0">
                  <c:v>115881558</c:v>
                </c:pt>
                <c:pt idx="44" formatCode="#,##0">
                  <c:v>107995988</c:v>
                </c:pt>
                <c:pt idx="45" formatCode="#,##0">
                  <c:v>115799092</c:v>
                </c:pt>
                <c:pt idx="46" formatCode="#,##0">
                  <c:v>109265491</c:v>
                </c:pt>
                <c:pt idx="47" formatCode="#,##0">
                  <c:v>122476212</c:v>
                </c:pt>
                <c:pt idx="48" formatCode="#,##0">
                  <c:v>130389535</c:v>
                </c:pt>
                <c:pt idx="49" formatCode="#,##0">
                  <c:v>123188764</c:v>
                </c:pt>
                <c:pt idx="50" formatCode="#,##0">
                  <c:v>139765507</c:v>
                </c:pt>
                <c:pt idx="51" formatCode="#,##0">
                  <c:v>147754871</c:v>
                </c:pt>
                <c:pt idx="52" formatCode="#,##0">
                  <c:v>151152407</c:v>
                </c:pt>
                <c:pt idx="53" formatCode="#,##0">
                  <c:v>134124429</c:v>
                </c:pt>
                <c:pt idx="54" formatCode="#,##0">
                  <c:v>125867559</c:v>
                </c:pt>
                <c:pt idx="55" formatCode="#,##0">
                  <c:v>122459675</c:v>
                </c:pt>
                <c:pt idx="56" formatCode="#,##0">
                  <c:v>118444341</c:v>
                </c:pt>
                <c:pt idx="57" formatCode="#,##0">
                  <c:v>128956461</c:v>
                </c:pt>
                <c:pt idx="58" formatCode="#,##0">
                  <c:v>124578378</c:v>
                </c:pt>
                <c:pt idx="59" formatCode="#,##0">
                  <c:v>137112456</c:v>
                </c:pt>
                <c:pt idx="60">
                  <c:v>144744678</c:v>
                </c:pt>
                <c:pt idx="61">
                  <c:v>132499253</c:v>
                </c:pt>
                <c:pt idx="62">
                  <c:v>146809647</c:v>
                </c:pt>
                <c:pt idx="63">
                  <c:v>148404912</c:v>
                </c:pt>
                <c:pt idx="64">
                  <c:v>154838212</c:v>
                </c:pt>
                <c:pt idx="65">
                  <c:v>135886143</c:v>
                </c:pt>
                <c:pt idx="66">
                  <c:v>125376040</c:v>
                </c:pt>
                <c:pt idx="67">
                  <c:v>116958015</c:v>
                </c:pt>
                <c:pt idx="68">
                  <c:v>117779720</c:v>
                </c:pt>
                <c:pt idx="69">
                  <c:v>120236814</c:v>
                </c:pt>
                <c:pt idx="70">
                  <c:v>116366266</c:v>
                </c:pt>
                <c:pt idx="71">
                  <c:v>128036605</c:v>
                </c:pt>
                <c:pt idx="72">
                  <c:v>135347670</c:v>
                </c:pt>
                <c:pt idx="73">
                  <c:v>126018078</c:v>
                </c:pt>
                <c:pt idx="74">
                  <c:v>142517290</c:v>
                </c:pt>
                <c:pt idx="75">
                  <c:v>143422412</c:v>
                </c:pt>
                <c:pt idx="76">
                  <c:v>151387135</c:v>
                </c:pt>
                <c:pt idx="77">
                  <c:v>136435239</c:v>
                </c:pt>
                <c:pt idx="78">
                  <c:v>122984106</c:v>
                </c:pt>
                <c:pt idx="79">
                  <c:v>121856930</c:v>
                </c:pt>
                <c:pt idx="80">
                  <c:v>119996400</c:v>
                </c:pt>
                <c:pt idx="81">
                  <c:v>125668855</c:v>
                </c:pt>
                <c:pt idx="82">
                  <c:v>124057374</c:v>
                </c:pt>
                <c:pt idx="83">
                  <c:v>138200866</c:v>
                </c:pt>
                <c:pt idx="84">
                  <c:v>147727744</c:v>
                </c:pt>
                <c:pt idx="85">
                  <c:v>140800463</c:v>
                </c:pt>
                <c:pt idx="86">
                  <c:v>153401255</c:v>
                </c:pt>
                <c:pt idx="87">
                  <c:v>149268971</c:v>
                </c:pt>
                <c:pt idx="88">
                  <c:v>154166808</c:v>
                </c:pt>
                <c:pt idx="89">
                  <c:v>138875658</c:v>
                </c:pt>
                <c:pt idx="90">
                  <c:v>132271308</c:v>
                </c:pt>
                <c:pt idx="91">
                  <c:v>121118681</c:v>
                </c:pt>
                <c:pt idx="92">
                  <c:v>119234745</c:v>
                </c:pt>
                <c:pt idx="93">
                  <c:v>126574319</c:v>
                </c:pt>
                <c:pt idx="94">
                  <c:v>126897049</c:v>
                </c:pt>
                <c:pt idx="95">
                  <c:v>138084220</c:v>
                </c:pt>
                <c:pt idx="96">
                  <c:v>142124417</c:v>
                </c:pt>
                <c:pt idx="97">
                  <c:v>132450780</c:v>
                </c:pt>
                <c:pt idx="98">
                  <c:v>148888331</c:v>
                </c:pt>
                <c:pt idx="99">
                  <c:v>152134075</c:v>
                </c:pt>
                <c:pt idx="100">
                  <c:v>157372579</c:v>
                </c:pt>
                <c:pt idx="101">
                  <c:v>140081120</c:v>
                </c:pt>
                <c:pt idx="102">
                  <c:v>129381419</c:v>
                </c:pt>
                <c:pt idx="103">
                  <c:v>122354980</c:v>
                </c:pt>
                <c:pt idx="104">
                  <c:v>116418446</c:v>
                </c:pt>
                <c:pt idx="105">
                  <c:v>123046462</c:v>
                </c:pt>
                <c:pt idx="106">
                  <c:v>118360308</c:v>
                </c:pt>
                <c:pt idx="107">
                  <c:v>129834322</c:v>
                </c:pt>
                <c:pt idx="108">
                  <c:v>137348909</c:v>
                </c:pt>
                <c:pt idx="109">
                  <c:v>128214591</c:v>
                </c:pt>
                <c:pt idx="110">
                  <c:v>145935522</c:v>
                </c:pt>
                <c:pt idx="111">
                  <c:v>147233183</c:v>
                </c:pt>
                <c:pt idx="112">
                  <c:v>157635290</c:v>
                </c:pt>
                <c:pt idx="113">
                  <c:v>134491648</c:v>
                </c:pt>
                <c:pt idx="114">
                  <c:v>129728547</c:v>
                </c:pt>
                <c:pt idx="115">
                  <c:v>117531484</c:v>
                </c:pt>
                <c:pt idx="116">
                  <c:v>119860992</c:v>
                </c:pt>
                <c:pt idx="117">
                  <c:v>129416688</c:v>
                </c:pt>
                <c:pt idx="118">
                  <c:v>125647936</c:v>
                </c:pt>
                <c:pt idx="119">
                  <c:v>131256068</c:v>
                </c:pt>
                <c:pt idx="120">
                  <c:v>140776737</c:v>
                </c:pt>
                <c:pt idx="121">
                  <c:v>129309891</c:v>
                </c:pt>
                <c:pt idx="122">
                  <c:v>144098025</c:v>
                </c:pt>
                <c:pt idx="123">
                  <c:v>146187323</c:v>
                </c:pt>
                <c:pt idx="124">
                  <c:v>154104587</c:v>
                </c:pt>
                <c:pt idx="125">
                  <c:v>131709040</c:v>
                </c:pt>
                <c:pt idx="126">
                  <c:v>126735862</c:v>
                </c:pt>
                <c:pt idx="127">
                  <c:v>121220757</c:v>
                </c:pt>
                <c:pt idx="128">
                  <c:v>113656345</c:v>
                </c:pt>
                <c:pt idx="129">
                  <c:v>122189556</c:v>
                </c:pt>
                <c:pt idx="130">
                  <c:v>118556580</c:v>
                </c:pt>
                <c:pt idx="131">
                  <c:v>132829182</c:v>
                </c:pt>
                <c:pt idx="132">
                  <c:v>141616366</c:v>
                </c:pt>
                <c:pt idx="133">
                  <c:v>132408654</c:v>
                </c:pt>
                <c:pt idx="134">
                  <c:v>149467511</c:v>
                </c:pt>
                <c:pt idx="135">
                  <c:v>148932027</c:v>
                </c:pt>
                <c:pt idx="136">
                  <c:v>153166670</c:v>
                </c:pt>
                <c:pt idx="137">
                  <c:v>134909566</c:v>
                </c:pt>
                <c:pt idx="138">
                  <c:v>126842371</c:v>
                </c:pt>
                <c:pt idx="139">
                  <c:v>117887293</c:v>
                </c:pt>
                <c:pt idx="140">
                  <c:v>113935103</c:v>
                </c:pt>
                <c:pt idx="141">
                  <c:v>119442015</c:v>
                </c:pt>
                <c:pt idx="142">
                  <c:v>115779060</c:v>
                </c:pt>
                <c:pt idx="143">
                  <c:v>122357580</c:v>
                </c:pt>
                <c:pt idx="144">
                  <c:v>130452432</c:v>
                </c:pt>
                <c:pt idx="145">
                  <c:v>123359830</c:v>
                </c:pt>
                <c:pt idx="146">
                  <c:v>139477306</c:v>
                </c:pt>
                <c:pt idx="147">
                  <c:v>147710568</c:v>
                </c:pt>
                <c:pt idx="148">
                  <c:v>156000942</c:v>
                </c:pt>
                <c:pt idx="149">
                  <c:v>135009836</c:v>
                </c:pt>
                <c:pt idx="150">
                  <c:v>125515814</c:v>
                </c:pt>
                <c:pt idx="151">
                  <c:v>123762001</c:v>
                </c:pt>
                <c:pt idx="152">
                  <c:v>121287863</c:v>
                </c:pt>
                <c:pt idx="153">
                  <c:v>129419940</c:v>
                </c:pt>
                <c:pt idx="154">
                  <c:v>125587583</c:v>
                </c:pt>
                <c:pt idx="155">
                  <c:v>138095047</c:v>
                </c:pt>
                <c:pt idx="156">
                  <c:v>142524340</c:v>
                </c:pt>
                <c:pt idx="157">
                  <c:v>132522834</c:v>
                </c:pt>
                <c:pt idx="158">
                  <c:v>148204611</c:v>
                </c:pt>
                <c:pt idx="159">
                  <c:v>153390230</c:v>
                </c:pt>
                <c:pt idx="160">
                  <c:v>158004089</c:v>
                </c:pt>
                <c:pt idx="161">
                  <c:v>137294292</c:v>
                </c:pt>
              </c:numCache>
            </c:numRef>
          </c:val>
          <c:smooth val="0"/>
          <c:extLst>
            <c:ext xmlns:c16="http://schemas.microsoft.com/office/drawing/2014/chart" uri="{C3380CC4-5D6E-409C-BE32-E72D297353CC}">
              <c16:uniqueId val="{00000000-FF45-484C-9501-7DF88FD2CB30}"/>
            </c:ext>
          </c:extLst>
        </c:ser>
        <c:ser>
          <c:idx val="1"/>
          <c:order val="1"/>
          <c:tx>
            <c:strRef>
              <c:f>'Données pour courbes'!$B$5</c:f>
              <c:strCache>
                <c:ptCount val="1"/>
                <c:pt idx="0">
                  <c:v>dont livraisons non AOP</c:v>
                </c:pt>
              </c:strCache>
            </c:strRef>
          </c:tx>
          <c:spPr>
            <a:ln w="25400">
              <a:solidFill>
                <a:srgbClr val="00FF00"/>
              </a:solidFill>
              <a:prstDash val="solid"/>
            </a:ln>
          </c:spPr>
          <c:marker>
            <c:symbol val="none"/>
          </c:marker>
          <c:trendline>
            <c:name>Tendance Non AOP</c:name>
            <c:spPr>
              <a:ln w="19050">
                <a:solidFill>
                  <a:srgbClr val="92D050"/>
                </a:solidFill>
                <a:prstDash val="dashDot"/>
              </a:ln>
            </c:spPr>
            <c:trendlineType val="linear"/>
            <c:dispRSqr val="0"/>
            <c:dispEq val="0"/>
          </c:trendline>
          <c:cat>
            <c:numRef>
              <c:f>'Données pour courbes'!$C$3:$FH$3</c:f>
              <c:numCache>
                <c:formatCode>mmm\ yyyy</c:formatCode>
                <c:ptCount val="162"/>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pt idx="154">
                  <c:v>45962</c:v>
                </c:pt>
                <c:pt idx="155">
                  <c:v>45992</c:v>
                </c:pt>
                <c:pt idx="156">
                  <c:v>46023</c:v>
                </c:pt>
                <c:pt idx="157">
                  <c:v>46054</c:v>
                </c:pt>
                <c:pt idx="158">
                  <c:v>46082</c:v>
                </c:pt>
                <c:pt idx="159">
                  <c:v>46113</c:v>
                </c:pt>
                <c:pt idx="160">
                  <c:v>46143</c:v>
                </c:pt>
                <c:pt idx="161">
                  <c:v>46174</c:v>
                </c:pt>
              </c:numCache>
            </c:numRef>
          </c:cat>
          <c:val>
            <c:numRef>
              <c:f>'Données pour courbes'!$C$5:$FH$5</c:f>
              <c:numCache>
                <c:formatCode>_-* #\ ##0\ _€_-;\-* #\ ##0\ _€_-;_-* "-"??\ _€_-;_-@_-</c:formatCode>
                <c:ptCount val="162"/>
                <c:pt idx="0">
                  <c:v>74316187</c:v>
                </c:pt>
                <c:pt idx="1">
                  <c:v>68133094</c:v>
                </c:pt>
                <c:pt idx="2">
                  <c:v>75438362</c:v>
                </c:pt>
                <c:pt idx="3">
                  <c:v>74329268</c:v>
                </c:pt>
                <c:pt idx="4">
                  <c:v>75786568</c:v>
                </c:pt>
                <c:pt idx="5">
                  <c:v>67888939</c:v>
                </c:pt>
                <c:pt idx="6">
                  <c:v>64422635.000000007</c:v>
                </c:pt>
                <c:pt idx="7">
                  <c:v>60782469</c:v>
                </c:pt>
                <c:pt idx="8">
                  <c:v>59115537</c:v>
                </c:pt>
                <c:pt idx="9">
                  <c:v>65646826</c:v>
                </c:pt>
                <c:pt idx="10">
                  <c:v>65213878</c:v>
                </c:pt>
                <c:pt idx="11">
                  <c:v>75381103</c:v>
                </c:pt>
                <c:pt idx="12">
                  <c:v>74583510</c:v>
                </c:pt>
                <c:pt idx="13">
                  <c:v>69161551</c:v>
                </c:pt>
                <c:pt idx="14">
                  <c:v>77805051</c:v>
                </c:pt>
                <c:pt idx="15">
                  <c:v>77139287</c:v>
                </c:pt>
                <c:pt idx="16">
                  <c:v>76344327</c:v>
                </c:pt>
                <c:pt idx="17">
                  <c:v>68083098</c:v>
                </c:pt>
                <c:pt idx="18">
                  <c:v>67142608</c:v>
                </c:pt>
                <c:pt idx="19">
                  <c:v>64950800</c:v>
                </c:pt>
                <c:pt idx="20">
                  <c:v>62213267</c:v>
                </c:pt>
                <c:pt idx="21">
                  <c:v>66277226</c:v>
                </c:pt>
                <c:pt idx="22">
                  <c:v>66495043</c:v>
                </c:pt>
                <c:pt idx="23">
                  <c:v>72471408</c:v>
                </c:pt>
                <c:pt idx="24">
                  <c:v>75964566.282883495</c:v>
                </c:pt>
                <c:pt idx="25">
                  <c:v>69520222.932849228</c:v>
                </c:pt>
                <c:pt idx="26">
                  <c:v>78101669.261107087</c:v>
                </c:pt>
                <c:pt idx="27">
                  <c:v>77612707.27272439</c:v>
                </c:pt>
                <c:pt idx="28">
                  <c:v>78906178.625566661</c:v>
                </c:pt>
                <c:pt idx="29">
                  <c:v>69751609.307412058</c:v>
                </c:pt>
                <c:pt idx="30">
                  <c:v>65169745.859300822</c:v>
                </c:pt>
                <c:pt idx="31">
                  <c:v>63462610.961195499</c:v>
                </c:pt>
                <c:pt idx="32">
                  <c:v>61939283.496243909</c:v>
                </c:pt>
                <c:pt idx="33">
                  <c:v>66594103.47468628</c:v>
                </c:pt>
                <c:pt idx="34">
                  <c:v>66413228.039171383</c:v>
                </c:pt>
                <c:pt idx="35">
                  <c:v>72946012.486859143</c:v>
                </c:pt>
                <c:pt idx="36" formatCode="#,##0">
                  <c:v>74324457</c:v>
                </c:pt>
                <c:pt idx="37" formatCode="#,##0">
                  <c:v>70374574</c:v>
                </c:pt>
                <c:pt idx="38" formatCode="#,##0">
                  <c:v>75260900</c:v>
                </c:pt>
                <c:pt idx="39" formatCode="#,##0">
                  <c:v>73523251</c:v>
                </c:pt>
                <c:pt idx="40" formatCode="#,##0">
                  <c:v>74575008</c:v>
                </c:pt>
                <c:pt idx="41" formatCode="#,##0">
                  <c:v>64959247</c:v>
                </c:pt>
                <c:pt idx="42" formatCode="#,##0">
                  <c:v>62440888</c:v>
                </c:pt>
                <c:pt idx="43" formatCode="#,##0">
                  <c:v>58388079</c:v>
                </c:pt>
                <c:pt idx="44" formatCode="#,##0">
                  <c:v>54296522</c:v>
                </c:pt>
                <c:pt idx="45" formatCode="#,##0">
                  <c:v>58547290</c:v>
                </c:pt>
                <c:pt idx="46" formatCode="#,##0">
                  <c:v>57010860</c:v>
                </c:pt>
                <c:pt idx="47" formatCode="#,##0">
                  <c:v>63781186</c:v>
                </c:pt>
                <c:pt idx="48" formatCode="#,##0">
                  <c:v>68116973</c:v>
                </c:pt>
                <c:pt idx="49" formatCode="#,##0">
                  <c:v>64209304</c:v>
                </c:pt>
                <c:pt idx="50" formatCode="#,##0">
                  <c:v>72000521</c:v>
                </c:pt>
                <c:pt idx="51" formatCode="#,##0">
                  <c:v>72725979</c:v>
                </c:pt>
                <c:pt idx="52" formatCode="#,##0">
                  <c:v>72047320</c:v>
                </c:pt>
                <c:pt idx="53" formatCode="#,##0">
                  <c:v>64814288</c:v>
                </c:pt>
                <c:pt idx="54" formatCode="#,##0">
                  <c:v>62287544</c:v>
                </c:pt>
                <c:pt idx="55" formatCode="#,##0">
                  <c:v>59959835</c:v>
                </c:pt>
                <c:pt idx="56" formatCode="#,##0">
                  <c:v>57690900</c:v>
                </c:pt>
                <c:pt idx="57" formatCode="#,##0">
                  <c:v>63424325</c:v>
                </c:pt>
                <c:pt idx="58" formatCode="#,##0">
                  <c:v>63765529</c:v>
                </c:pt>
                <c:pt idx="59" formatCode="#,##0">
                  <c:v>69959659</c:v>
                </c:pt>
                <c:pt idx="60">
                  <c:v>74897004</c:v>
                </c:pt>
                <c:pt idx="61">
                  <c:v>68436054</c:v>
                </c:pt>
                <c:pt idx="62">
                  <c:v>75458367</c:v>
                </c:pt>
                <c:pt idx="63">
                  <c:v>74166630</c:v>
                </c:pt>
                <c:pt idx="64">
                  <c:v>74372481</c:v>
                </c:pt>
                <c:pt idx="65">
                  <c:v>66754588</c:v>
                </c:pt>
                <c:pt idx="66">
                  <c:v>63162036</c:v>
                </c:pt>
                <c:pt idx="67">
                  <c:v>59113078</c:v>
                </c:pt>
                <c:pt idx="68">
                  <c:v>57999361</c:v>
                </c:pt>
                <c:pt idx="69">
                  <c:v>60416607</c:v>
                </c:pt>
                <c:pt idx="70">
                  <c:v>59984812</c:v>
                </c:pt>
                <c:pt idx="71">
                  <c:v>65751847</c:v>
                </c:pt>
                <c:pt idx="72">
                  <c:v>67953143</c:v>
                </c:pt>
                <c:pt idx="73">
                  <c:v>62817130</c:v>
                </c:pt>
                <c:pt idx="74">
                  <c:v>70793423</c:v>
                </c:pt>
                <c:pt idx="75">
                  <c:v>69383471</c:v>
                </c:pt>
                <c:pt idx="76">
                  <c:v>69605746</c:v>
                </c:pt>
                <c:pt idx="77">
                  <c:v>62858162</c:v>
                </c:pt>
                <c:pt idx="78">
                  <c:v>58843223</c:v>
                </c:pt>
                <c:pt idx="79">
                  <c:v>58331315</c:v>
                </c:pt>
                <c:pt idx="80">
                  <c:v>56315392</c:v>
                </c:pt>
                <c:pt idx="81">
                  <c:v>61165128</c:v>
                </c:pt>
                <c:pt idx="82">
                  <c:v>60485867</c:v>
                </c:pt>
                <c:pt idx="83">
                  <c:v>66460567</c:v>
                </c:pt>
                <c:pt idx="84">
                  <c:v>70085650</c:v>
                </c:pt>
                <c:pt idx="85">
                  <c:v>67163210</c:v>
                </c:pt>
                <c:pt idx="86">
                  <c:v>73163035</c:v>
                </c:pt>
                <c:pt idx="87">
                  <c:v>71123034</c:v>
                </c:pt>
                <c:pt idx="88">
                  <c:v>70097243</c:v>
                </c:pt>
                <c:pt idx="89">
                  <c:v>63697170</c:v>
                </c:pt>
                <c:pt idx="90">
                  <c:v>62003347</c:v>
                </c:pt>
                <c:pt idx="91">
                  <c:v>57974844</c:v>
                </c:pt>
                <c:pt idx="92">
                  <c:v>55954035</c:v>
                </c:pt>
                <c:pt idx="93">
                  <c:v>59282260</c:v>
                </c:pt>
                <c:pt idx="94">
                  <c:v>59242511</c:v>
                </c:pt>
                <c:pt idx="95">
                  <c:v>63696979</c:v>
                </c:pt>
                <c:pt idx="96">
                  <c:v>65614291</c:v>
                </c:pt>
                <c:pt idx="97">
                  <c:v>60843147</c:v>
                </c:pt>
                <c:pt idx="98">
                  <c:v>68149960</c:v>
                </c:pt>
                <c:pt idx="99">
                  <c:v>68236903</c:v>
                </c:pt>
                <c:pt idx="100">
                  <c:v>69119383</c:v>
                </c:pt>
                <c:pt idx="101">
                  <c:v>62228140</c:v>
                </c:pt>
                <c:pt idx="102">
                  <c:v>59519579</c:v>
                </c:pt>
                <c:pt idx="103">
                  <c:v>56382853</c:v>
                </c:pt>
                <c:pt idx="104">
                  <c:v>53169013</c:v>
                </c:pt>
                <c:pt idx="105">
                  <c:v>56621526</c:v>
                </c:pt>
                <c:pt idx="106">
                  <c:v>55920949</c:v>
                </c:pt>
                <c:pt idx="107">
                  <c:v>61247789</c:v>
                </c:pt>
                <c:pt idx="108">
                  <c:v>64161959</c:v>
                </c:pt>
                <c:pt idx="109">
                  <c:v>60178863</c:v>
                </c:pt>
                <c:pt idx="110">
                  <c:v>68290113</c:v>
                </c:pt>
                <c:pt idx="111">
                  <c:v>66656333</c:v>
                </c:pt>
                <c:pt idx="112">
                  <c:v>68057656</c:v>
                </c:pt>
                <c:pt idx="113">
                  <c:v>60723608</c:v>
                </c:pt>
                <c:pt idx="114">
                  <c:v>59954161</c:v>
                </c:pt>
                <c:pt idx="115">
                  <c:v>56062845</c:v>
                </c:pt>
                <c:pt idx="116">
                  <c:v>54484189</c:v>
                </c:pt>
                <c:pt idx="117">
                  <c:v>58112300</c:v>
                </c:pt>
                <c:pt idx="118">
                  <c:v>57265531</c:v>
                </c:pt>
                <c:pt idx="119">
                  <c:v>60419549</c:v>
                </c:pt>
                <c:pt idx="120">
                  <c:v>63769128</c:v>
                </c:pt>
                <c:pt idx="121">
                  <c:v>58920467</c:v>
                </c:pt>
                <c:pt idx="122">
                  <c:v>65986545</c:v>
                </c:pt>
                <c:pt idx="123">
                  <c:v>64797836</c:v>
                </c:pt>
                <c:pt idx="124">
                  <c:v>65911760</c:v>
                </c:pt>
                <c:pt idx="125">
                  <c:v>58657788</c:v>
                </c:pt>
                <c:pt idx="126">
                  <c:v>57662154</c:v>
                </c:pt>
                <c:pt idx="127">
                  <c:v>55122259</c:v>
                </c:pt>
                <c:pt idx="128">
                  <c:v>52083698</c:v>
                </c:pt>
                <c:pt idx="129">
                  <c:v>55718976</c:v>
                </c:pt>
                <c:pt idx="130">
                  <c:v>55413700</c:v>
                </c:pt>
                <c:pt idx="131">
                  <c:v>61289888</c:v>
                </c:pt>
                <c:pt idx="132">
                  <c:v>64681341</c:v>
                </c:pt>
                <c:pt idx="133">
                  <c:v>60559957</c:v>
                </c:pt>
                <c:pt idx="134">
                  <c:v>68419391</c:v>
                </c:pt>
                <c:pt idx="135">
                  <c:v>66118279</c:v>
                </c:pt>
                <c:pt idx="136">
                  <c:v>66474970</c:v>
                </c:pt>
                <c:pt idx="137">
                  <c:v>60662838</c:v>
                </c:pt>
                <c:pt idx="138">
                  <c:v>58199246</c:v>
                </c:pt>
                <c:pt idx="139">
                  <c:v>54512786</c:v>
                </c:pt>
                <c:pt idx="140">
                  <c:v>52109873</c:v>
                </c:pt>
                <c:pt idx="141">
                  <c:v>54202901</c:v>
                </c:pt>
                <c:pt idx="142">
                  <c:v>53888946</c:v>
                </c:pt>
                <c:pt idx="143">
                  <c:v>57216427</c:v>
                </c:pt>
                <c:pt idx="144">
                  <c:v>60081843</c:v>
                </c:pt>
                <c:pt idx="145">
                  <c:v>56627157</c:v>
                </c:pt>
                <c:pt idx="146">
                  <c:v>63958184</c:v>
                </c:pt>
                <c:pt idx="147">
                  <c:v>64443174</c:v>
                </c:pt>
                <c:pt idx="148">
                  <c:v>65959199</c:v>
                </c:pt>
                <c:pt idx="149">
                  <c:v>58387588</c:v>
                </c:pt>
                <c:pt idx="150">
                  <c:v>56213040</c:v>
                </c:pt>
                <c:pt idx="151">
                  <c:v>55057995</c:v>
                </c:pt>
                <c:pt idx="152">
                  <c:v>54006734</c:v>
                </c:pt>
                <c:pt idx="153">
                  <c:v>57899060</c:v>
                </c:pt>
                <c:pt idx="154">
                  <c:v>57543431</c:v>
                </c:pt>
                <c:pt idx="155">
                  <c:v>63610238</c:v>
                </c:pt>
                <c:pt idx="156">
                  <c:v>65185285</c:v>
                </c:pt>
                <c:pt idx="157">
                  <c:v>62093659</c:v>
                </c:pt>
                <c:pt idx="158">
                  <c:v>70330188</c:v>
                </c:pt>
                <c:pt idx="159">
                  <c:v>67652952</c:v>
                </c:pt>
                <c:pt idx="160">
                  <c:v>67656978</c:v>
                </c:pt>
                <c:pt idx="161">
                  <c:v>61059237</c:v>
                </c:pt>
              </c:numCache>
            </c:numRef>
          </c:val>
          <c:smooth val="0"/>
          <c:extLst>
            <c:ext xmlns:c16="http://schemas.microsoft.com/office/drawing/2014/chart" uri="{C3380CC4-5D6E-409C-BE32-E72D297353CC}">
              <c16:uniqueId val="{00000001-FF45-484C-9501-7DF88FD2CB30}"/>
            </c:ext>
          </c:extLst>
        </c:ser>
        <c:ser>
          <c:idx val="2"/>
          <c:order val="2"/>
          <c:tx>
            <c:strRef>
              <c:f>'Données pour courbes'!$B$6</c:f>
              <c:strCache>
                <c:ptCount val="1"/>
                <c:pt idx="0">
                  <c:v>dont livraisons AOP "Massif du Jura"</c:v>
                </c:pt>
              </c:strCache>
            </c:strRef>
          </c:tx>
          <c:spPr>
            <a:ln w="25400">
              <a:solidFill>
                <a:srgbClr val="FF0000"/>
              </a:solidFill>
              <a:prstDash val="solid"/>
            </a:ln>
          </c:spPr>
          <c:marker>
            <c:symbol val="none"/>
          </c:marker>
          <c:trendline>
            <c:name>Tendance AOP</c:name>
            <c:spPr>
              <a:ln w="15875">
                <a:solidFill>
                  <a:srgbClr val="FF0000"/>
                </a:solidFill>
                <a:prstDash val="dashDot"/>
              </a:ln>
            </c:spPr>
            <c:trendlineType val="linear"/>
            <c:dispRSqr val="0"/>
            <c:dispEq val="0"/>
          </c:trendline>
          <c:cat>
            <c:numRef>
              <c:f>'Données pour courbes'!$C$3:$FH$3</c:f>
              <c:numCache>
                <c:formatCode>mmm\ yyyy</c:formatCode>
                <c:ptCount val="162"/>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pt idx="154">
                  <c:v>45962</c:v>
                </c:pt>
                <c:pt idx="155">
                  <c:v>45992</c:v>
                </c:pt>
                <c:pt idx="156">
                  <c:v>46023</c:v>
                </c:pt>
                <c:pt idx="157">
                  <c:v>46054</c:v>
                </c:pt>
                <c:pt idx="158">
                  <c:v>46082</c:v>
                </c:pt>
                <c:pt idx="159">
                  <c:v>46113</c:v>
                </c:pt>
                <c:pt idx="160">
                  <c:v>46143</c:v>
                </c:pt>
                <c:pt idx="161">
                  <c:v>46174</c:v>
                </c:pt>
              </c:numCache>
            </c:numRef>
          </c:cat>
          <c:val>
            <c:numRef>
              <c:f>'Données pour courbes'!$C$6:$FH$6</c:f>
              <c:numCache>
                <c:formatCode>_-* #\ ##0\ _€_-;\-* #\ ##0\ _€_-;_-* "-"??\ _€_-;_-@_-</c:formatCode>
                <c:ptCount val="162"/>
                <c:pt idx="0">
                  <c:v>55794359</c:v>
                </c:pt>
                <c:pt idx="1">
                  <c:v>51445604</c:v>
                </c:pt>
                <c:pt idx="2">
                  <c:v>58094137</c:v>
                </c:pt>
                <c:pt idx="3">
                  <c:v>57868040</c:v>
                </c:pt>
                <c:pt idx="4">
                  <c:v>63541947</c:v>
                </c:pt>
                <c:pt idx="5">
                  <c:v>56901629</c:v>
                </c:pt>
                <c:pt idx="6">
                  <c:v>53393493.999999993</c:v>
                </c:pt>
                <c:pt idx="7">
                  <c:v>50796865</c:v>
                </c:pt>
                <c:pt idx="8">
                  <c:v>50277351</c:v>
                </c:pt>
                <c:pt idx="9">
                  <c:v>52824360</c:v>
                </c:pt>
                <c:pt idx="10">
                  <c:v>49555656</c:v>
                </c:pt>
                <c:pt idx="11">
                  <c:v>52170134</c:v>
                </c:pt>
                <c:pt idx="12">
                  <c:v>63554200</c:v>
                </c:pt>
                <c:pt idx="13">
                  <c:v>58807300</c:v>
                </c:pt>
                <c:pt idx="14">
                  <c:v>66899100</c:v>
                </c:pt>
                <c:pt idx="15">
                  <c:v>70730700</c:v>
                </c:pt>
                <c:pt idx="16">
                  <c:v>73416000</c:v>
                </c:pt>
                <c:pt idx="17">
                  <c:v>65013300</c:v>
                </c:pt>
                <c:pt idx="18">
                  <c:v>60506500</c:v>
                </c:pt>
                <c:pt idx="19">
                  <c:v>57970200</c:v>
                </c:pt>
                <c:pt idx="20">
                  <c:v>56253300</c:v>
                </c:pt>
                <c:pt idx="21">
                  <c:v>59243300</c:v>
                </c:pt>
                <c:pt idx="22">
                  <c:v>55288200</c:v>
                </c:pt>
                <c:pt idx="23">
                  <c:v>59301200</c:v>
                </c:pt>
                <c:pt idx="24">
                  <c:v>63473800</c:v>
                </c:pt>
                <c:pt idx="25">
                  <c:v>59120400</c:v>
                </c:pt>
                <c:pt idx="26">
                  <c:v>67821800</c:v>
                </c:pt>
                <c:pt idx="27">
                  <c:v>70352800</c:v>
                </c:pt>
                <c:pt idx="28">
                  <c:v>77531000</c:v>
                </c:pt>
                <c:pt idx="29">
                  <c:v>68193600</c:v>
                </c:pt>
                <c:pt idx="30">
                  <c:v>59702100</c:v>
                </c:pt>
                <c:pt idx="31">
                  <c:v>58969000</c:v>
                </c:pt>
                <c:pt idx="32">
                  <c:v>57770800</c:v>
                </c:pt>
                <c:pt idx="33">
                  <c:v>60764800</c:v>
                </c:pt>
                <c:pt idx="34">
                  <c:v>58634300</c:v>
                </c:pt>
                <c:pt idx="35">
                  <c:v>64620900</c:v>
                </c:pt>
                <c:pt idx="36" formatCode="#,##0">
                  <c:v>70786262</c:v>
                </c:pt>
                <c:pt idx="37" formatCode="#,##0">
                  <c:v>67562078</c:v>
                </c:pt>
                <c:pt idx="38" formatCode="#,##0">
                  <c:v>72598485</c:v>
                </c:pt>
                <c:pt idx="39" formatCode="#,##0">
                  <c:v>72817914</c:v>
                </c:pt>
                <c:pt idx="40" formatCode="#,##0">
                  <c:v>77116516</c:v>
                </c:pt>
                <c:pt idx="41" formatCode="#,##0">
                  <c:v>64551695</c:v>
                </c:pt>
                <c:pt idx="42" formatCode="#,##0">
                  <c:v>59773910</c:v>
                </c:pt>
                <c:pt idx="43" formatCode="#,##0">
                  <c:v>57493479</c:v>
                </c:pt>
                <c:pt idx="44" formatCode="#,##0">
                  <c:v>53699466</c:v>
                </c:pt>
                <c:pt idx="45" formatCode="#,##0">
                  <c:v>57251802</c:v>
                </c:pt>
                <c:pt idx="46" formatCode="#,##0">
                  <c:v>52254631</c:v>
                </c:pt>
                <c:pt idx="47" formatCode="#,##0">
                  <c:v>58695026</c:v>
                </c:pt>
                <c:pt idx="48" formatCode="#,##0">
                  <c:v>62272562</c:v>
                </c:pt>
                <c:pt idx="49" formatCode="#,##0">
                  <c:v>58979460</c:v>
                </c:pt>
                <c:pt idx="50" formatCode="#,##0">
                  <c:v>67764986</c:v>
                </c:pt>
                <c:pt idx="51" formatCode="#,##0">
                  <c:v>75028892</c:v>
                </c:pt>
                <c:pt idx="52" formatCode="#,##0">
                  <c:v>79105087</c:v>
                </c:pt>
                <c:pt idx="53" formatCode="#,##0">
                  <c:v>69310141</c:v>
                </c:pt>
                <c:pt idx="54" formatCode="#,##0">
                  <c:v>63580015</c:v>
                </c:pt>
                <c:pt idx="55" formatCode="#,##0">
                  <c:v>62499840</c:v>
                </c:pt>
                <c:pt idx="56" formatCode="#,##0">
                  <c:v>60753441</c:v>
                </c:pt>
                <c:pt idx="57" formatCode="#,##0">
                  <c:v>65532136</c:v>
                </c:pt>
                <c:pt idx="58" formatCode="#,##0">
                  <c:v>60812849</c:v>
                </c:pt>
                <c:pt idx="59" formatCode="#,##0">
                  <c:v>67152797</c:v>
                </c:pt>
                <c:pt idx="60">
                  <c:v>69847674</c:v>
                </c:pt>
                <c:pt idx="61">
                  <c:v>64063199</c:v>
                </c:pt>
                <c:pt idx="62">
                  <c:v>71351280</c:v>
                </c:pt>
                <c:pt idx="63">
                  <c:v>74238282</c:v>
                </c:pt>
                <c:pt idx="64">
                  <c:v>80465731</c:v>
                </c:pt>
                <c:pt idx="65">
                  <c:v>69131555</c:v>
                </c:pt>
                <c:pt idx="66">
                  <c:v>62214004</c:v>
                </c:pt>
                <c:pt idx="67">
                  <c:v>57844937</c:v>
                </c:pt>
                <c:pt idx="68">
                  <c:v>59780359</c:v>
                </c:pt>
                <c:pt idx="69">
                  <c:v>59820207</c:v>
                </c:pt>
                <c:pt idx="70">
                  <c:v>56381454</c:v>
                </c:pt>
                <c:pt idx="71">
                  <c:v>62284758</c:v>
                </c:pt>
                <c:pt idx="72">
                  <c:v>67394527</c:v>
                </c:pt>
                <c:pt idx="73">
                  <c:v>63200948</c:v>
                </c:pt>
                <c:pt idx="74">
                  <c:v>71723867</c:v>
                </c:pt>
                <c:pt idx="75">
                  <c:v>74038941</c:v>
                </c:pt>
                <c:pt idx="76">
                  <c:v>81781389</c:v>
                </c:pt>
                <c:pt idx="77">
                  <c:v>73577077</c:v>
                </c:pt>
                <c:pt idx="78">
                  <c:v>64140883</c:v>
                </c:pt>
                <c:pt idx="79">
                  <c:v>63525615</c:v>
                </c:pt>
                <c:pt idx="80">
                  <c:v>63681008</c:v>
                </c:pt>
                <c:pt idx="81">
                  <c:v>64503727</c:v>
                </c:pt>
                <c:pt idx="82">
                  <c:v>63571507</c:v>
                </c:pt>
                <c:pt idx="83">
                  <c:v>71740299</c:v>
                </c:pt>
                <c:pt idx="84">
                  <c:v>77642094</c:v>
                </c:pt>
                <c:pt idx="85">
                  <c:v>73637253</c:v>
                </c:pt>
                <c:pt idx="86">
                  <c:v>80238220</c:v>
                </c:pt>
                <c:pt idx="87">
                  <c:v>78145937</c:v>
                </c:pt>
                <c:pt idx="88">
                  <c:v>84069565</c:v>
                </c:pt>
                <c:pt idx="89">
                  <c:v>75178488</c:v>
                </c:pt>
                <c:pt idx="90">
                  <c:v>70267961</c:v>
                </c:pt>
                <c:pt idx="91">
                  <c:v>63143837</c:v>
                </c:pt>
                <c:pt idx="92">
                  <c:v>63280710</c:v>
                </c:pt>
                <c:pt idx="93">
                  <c:v>67292059</c:v>
                </c:pt>
                <c:pt idx="94">
                  <c:v>67654538</c:v>
                </c:pt>
                <c:pt idx="95">
                  <c:v>74387241</c:v>
                </c:pt>
                <c:pt idx="96">
                  <c:v>76510126</c:v>
                </c:pt>
                <c:pt idx="97">
                  <c:v>71607633</c:v>
                </c:pt>
                <c:pt idx="98">
                  <c:v>80738371</c:v>
                </c:pt>
                <c:pt idx="99">
                  <c:v>83897172</c:v>
                </c:pt>
                <c:pt idx="100">
                  <c:v>88253196</c:v>
                </c:pt>
                <c:pt idx="101">
                  <c:v>77852980</c:v>
                </c:pt>
                <c:pt idx="102">
                  <c:v>69861840</c:v>
                </c:pt>
                <c:pt idx="103">
                  <c:v>65972127</c:v>
                </c:pt>
                <c:pt idx="104">
                  <c:v>63249433</c:v>
                </c:pt>
                <c:pt idx="105">
                  <c:v>66424936</c:v>
                </c:pt>
                <c:pt idx="106">
                  <c:v>62439359</c:v>
                </c:pt>
                <c:pt idx="107">
                  <c:v>68586533</c:v>
                </c:pt>
                <c:pt idx="108">
                  <c:v>73186950</c:v>
                </c:pt>
                <c:pt idx="109">
                  <c:v>68035728</c:v>
                </c:pt>
                <c:pt idx="110">
                  <c:v>77645409</c:v>
                </c:pt>
                <c:pt idx="111">
                  <c:v>80576850</c:v>
                </c:pt>
                <c:pt idx="112">
                  <c:v>89577634</c:v>
                </c:pt>
                <c:pt idx="113">
                  <c:v>73768040</c:v>
                </c:pt>
                <c:pt idx="114">
                  <c:v>69774386</c:v>
                </c:pt>
                <c:pt idx="115">
                  <c:v>61468639</c:v>
                </c:pt>
                <c:pt idx="116">
                  <c:v>65376803</c:v>
                </c:pt>
                <c:pt idx="117">
                  <c:v>71304388</c:v>
                </c:pt>
                <c:pt idx="118">
                  <c:v>68382405</c:v>
                </c:pt>
                <c:pt idx="119">
                  <c:v>70836519</c:v>
                </c:pt>
                <c:pt idx="120">
                  <c:v>77007609</c:v>
                </c:pt>
                <c:pt idx="121">
                  <c:v>70389424</c:v>
                </c:pt>
                <c:pt idx="122">
                  <c:v>78111480</c:v>
                </c:pt>
                <c:pt idx="123">
                  <c:v>81389487</c:v>
                </c:pt>
                <c:pt idx="124">
                  <c:v>88192827</c:v>
                </c:pt>
                <c:pt idx="125">
                  <c:v>73051252</c:v>
                </c:pt>
                <c:pt idx="126">
                  <c:v>69073708</c:v>
                </c:pt>
                <c:pt idx="127">
                  <c:v>66098498</c:v>
                </c:pt>
                <c:pt idx="128">
                  <c:v>61572647</c:v>
                </c:pt>
                <c:pt idx="129">
                  <c:v>66470580</c:v>
                </c:pt>
                <c:pt idx="130">
                  <c:v>63142880</c:v>
                </c:pt>
                <c:pt idx="131">
                  <c:v>71539294</c:v>
                </c:pt>
                <c:pt idx="132">
                  <c:v>76935025</c:v>
                </c:pt>
                <c:pt idx="133">
                  <c:v>71848697</c:v>
                </c:pt>
                <c:pt idx="134">
                  <c:v>81048120</c:v>
                </c:pt>
                <c:pt idx="135">
                  <c:v>82813748</c:v>
                </c:pt>
                <c:pt idx="136">
                  <c:v>86691700</c:v>
                </c:pt>
                <c:pt idx="137">
                  <c:v>74246728</c:v>
                </c:pt>
                <c:pt idx="138">
                  <c:v>68643125</c:v>
                </c:pt>
                <c:pt idx="139">
                  <c:v>63374507</c:v>
                </c:pt>
                <c:pt idx="140">
                  <c:v>61825230</c:v>
                </c:pt>
                <c:pt idx="141">
                  <c:v>65239114</c:v>
                </c:pt>
                <c:pt idx="142">
                  <c:v>61890114</c:v>
                </c:pt>
                <c:pt idx="143">
                  <c:v>65141153</c:v>
                </c:pt>
                <c:pt idx="144">
                  <c:v>70370589</c:v>
                </c:pt>
                <c:pt idx="145">
                  <c:v>66732673</c:v>
                </c:pt>
                <c:pt idx="146">
                  <c:v>75519122</c:v>
                </c:pt>
                <c:pt idx="147">
                  <c:v>83267394</c:v>
                </c:pt>
                <c:pt idx="148">
                  <c:v>90041743</c:v>
                </c:pt>
                <c:pt idx="149">
                  <c:v>76622248</c:v>
                </c:pt>
                <c:pt idx="150">
                  <c:v>69302774</c:v>
                </c:pt>
                <c:pt idx="151">
                  <c:v>68704006</c:v>
                </c:pt>
                <c:pt idx="152">
                  <c:v>67281129</c:v>
                </c:pt>
                <c:pt idx="153">
                  <c:v>71520880</c:v>
                </c:pt>
                <c:pt idx="154">
                  <c:v>68044152</c:v>
                </c:pt>
                <c:pt idx="155">
                  <c:v>74484809</c:v>
                </c:pt>
                <c:pt idx="156">
                  <c:v>77339055</c:v>
                </c:pt>
                <c:pt idx="157">
                  <c:v>70429175</c:v>
                </c:pt>
                <c:pt idx="158">
                  <c:v>77874423</c:v>
                </c:pt>
                <c:pt idx="159">
                  <c:v>85737278</c:v>
                </c:pt>
                <c:pt idx="160">
                  <c:v>90347111</c:v>
                </c:pt>
                <c:pt idx="161">
                  <c:v>76235055</c:v>
                </c:pt>
              </c:numCache>
            </c:numRef>
          </c:val>
          <c:smooth val="0"/>
          <c:extLst>
            <c:ext xmlns:c16="http://schemas.microsoft.com/office/drawing/2014/chart" uri="{C3380CC4-5D6E-409C-BE32-E72D297353CC}">
              <c16:uniqueId val="{00000002-FF45-484C-9501-7DF88FD2CB30}"/>
            </c:ext>
          </c:extLst>
        </c:ser>
        <c:dLbls>
          <c:showLegendKey val="0"/>
          <c:showVal val="0"/>
          <c:showCatName val="0"/>
          <c:showSerName val="0"/>
          <c:showPercent val="0"/>
          <c:showBubbleSize val="0"/>
        </c:dLbls>
        <c:smooth val="0"/>
        <c:axId val="588931583"/>
        <c:axId val="1"/>
      </c:lineChart>
      <c:dateAx>
        <c:axId val="588931583"/>
        <c:scaling>
          <c:orientation val="minMax"/>
          <c:max val="46174"/>
          <c:min val="44713"/>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825" b="0" i="0" u="none" strike="noStrike" baseline="0">
                <a:solidFill>
                  <a:srgbClr val="000000"/>
                </a:solidFill>
                <a:latin typeface="Arial"/>
                <a:ea typeface="Arial"/>
                <a:cs typeface="Arial"/>
              </a:defRPr>
            </a:pPr>
            <a:endParaRPr lang="fr-FR"/>
          </a:p>
        </c:txPr>
        <c:crossAx val="1"/>
        <c:crosses val="autoZero"/>
        <c:auto val="1"/>
        <c:lblOffset val="100"/>
        <c:baseTimeUnit val="months"/>
        <c:majorUnit val="2"/>
        <c:majorTimeUnit val="months"/>
        <c:minorUnit val="1"/>
        <c:minorTimeUnit val="months"/>
      </c:dateAx>
      <c:valAx>
        <c:axId val="1"/>
        <c:scaling>
          <c:orientation val="minMax"/>
          <c:max val="180000000"/>
          <c:min val="4000000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588931583"/>
        <c:crosses val="autoZero"/>
        <c:crossBetween val="midCat"/>
      </c:valAx>
      <c:spPr>
        <a:noFill/>
        <a:ln w="12700">
          <a:solidFill>
            <a:srgbClr val="808080"/>
          </a:solidFill>
          <a:prstDash val="solid"/>
        </a:ln>
      </c:spPr>
    </c:plotArea>
    <c:legend>
      <c:legendPos val="r"/>
      <c:layout>
        <c:manualLayout>
          <c:xMode val="edge"/>
          <c:yMode val="edge"/>
          <c:x val="0.64917256059503459"/>
          <c:y val="5.5555555555555558E-3"/>
          <c:w val="0.2635935928569676"/>
          <c:h val="0.16944502770487022"/>
        </c:manualLayout>
      </c:layout>
      <c:overlay val="0"/>
      <c:spPr>
        <a:solidFill>
          <a:srgbClr val="FFFFFF"/>
        </a:solidFill>
        <a:ln w="3175">
          <a:solidFill>
            <a:srgbClr val="000000"/>
          </a:solidFill>
          <a:prstDash val="solid"/>
        </a:ln>
      </c:spPr>
      <c:txPr>
        <a:bodyPr/>
        <a:lstStyle/>
        <a:p>
          <a:pPr>
            <a:defRPr sz="69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152400</xdr:colOff>
      <xdr:row>5</xdr:row>
      <xdr:rowOff>47625</xdr:rowOff>
    </xdr:from>
    <xdr:to>
      <xdr:col>19</xdr:col>
      <xdr:colOff>657225</xdr:colOff>
      <xdr:row>10</xdr:row>
      <xdr:rowOff>390525</xdr:rowOff>
    </xdr:to>
    <xdr:graphicFrame macro="">
      <xdr:nvGraphicFramePr>
        <xdr:cNvPr id="1113" name="Graphique 3">
          <a:extLst>
            <a:ext uri="{FF2B5EF4-FFF2-40B4-BE49-F238E27FC236}">
              <a16:creationId xmlns:a16="http://schemas.microsoft.com/office/drawing/2014/main" id="{00000000-0008-0000-0000-000059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0</xdr:row>
      <xdr:rowOff>31750</xdr:rowOff>
    </xdr:from>
    <xdr:to>
      <xdr:col>1</xdr:col>
      <xdr:colOff>346034</xdr:colOff>
      <xdr:row>5</xdr:row>
      <xdr:rowOff>1200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19050" y="31750"/>
          <a:ext cx="993734" cy="6584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06_SERIES\21_SERIES_MENSUELLES\SERIES_MENSUELLES_LAIT\S&#233;ries_mensuelles\r&#233;sultats\Livraisons.xls" TargetMode="External"/><Relationship Id="rId1" Type="http://schemas.openxmlformats.org/officeDocument/2006/relationships/externalLinkPath" Target="/06_SERIES/21_SERIES_MENSUELLES/SERIES_MENSUELLES_LAIT/S&#233;ries_mensuelles/r&#233;sultats/Livrais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vraisons"/>
    </sheetNames>
    <sheetDataSet>
      <sheetData sheetId="0">
        <row r="2">
          <cell r="D2">
            <v>130452432</v>
          </cell>
          <cell r="G2">
            <v>142524340</v>
          </cell>
        </row>
        <row r="3">
          <cell r="D3">
            <v>123359830</v>
          </cell>
          <cell r="G3">
            <v>132522834</v>
          </cell>
        </row>
        <row r="4">
          <cell r="D4">
            <v>139477306</v>
          </cell>
          <cell r="G4">
            <v>148204611</v>
          </cell>
        </row>
        <row r="5">
          <cell r="D5">
            <v>147710568</v>
          </cell>
          <cell r="G5">
            <v>153390230</v>
          </cell>
        </row>
        <row r="6">
          <cell r="D6">
            <v>156000942</v>
          </cell>
          <cell r="G6">
            <v>158004089</v>
          </cell>
        </row>
        <row r="7">
          <cell r="D7">
            <v>135009836</v>
          </cell>
          <cell r="G7">
            <v>137294292</v>
          </cell>
        </row>
        <row r="8">
          <cell r="D8">
            <v>125515814</v>
          </cell>
          <cell r="G8">
            <v>0</v>
          </cell>
        </row>
        <row r="9">
          <cell r="D9">
            <v>123762001</v>
          </cell>
          <cell r="G9">
            <v>0</v>
          </cell>
        </row>
        <row r="10">
          <cell r="D10">
            <v>121287863</v>
          </cell>
          <cell r="G10">
            <v>0</v>
          </cell>
        </row>
        <row r="11">
          <cell r="D11">
            <v>129419940</v>
          </cell>
          <cell r="G11">
            <v>0</v>
          </cell>
        </row>
        <row r="12">
          <cell r="D12">
            <v>125587583</v>
          </cell>
          <cell r="G12">
            <v>0</v>
          </cell>
        </row>
        <row r="13">
          <cell r="D13">
            <v>138095047</v>
          </cell>
          <cell r="G13">
            <v>0</v>
          </cell>
        </row>
        <row r="14">
          <cell r="D14">
            <v>70370589</v>
          </cell>
          <cell r="G14">
            <v>77339055</v>
          </cell>
        </row>
        <row r="15">
          <cell r="D15">
            <v>66732673</v>
          </cell>
          <cell r="G15">
            <v>70429175</v>
          </cell>
        </row>
        <row r="16">
          <cell r="D16">
            <v>75519122</v>
          </cell>
          <cell r="G16">
            <v>77874423</v>
          </cell>
        </row>
        <row r="17">
          <cell r="D17">
            <v>83267394</v>
          </cell>
          <cell r="G17">
            <v>85737278</v>
          </cell>
        </row>
        <row r="18">
          <cell r="D18">
            <v>90041743</v>
          </cell>
          <cell r="G18">
            <v>90347111</v>
          </cell>
        </row>
        <row r="19">
          <cell r="D19">
            <v>76622248</v>
          </cell>
          <cell r="G19">
            <v>76235055</v>
          </cell>
        </row>
        <row r="20">
          <cell r="D20">
            <v>69302774</v>
          </cell>
          <cell r="G20">
            <v>0</v>
          </cell>
        </row>
        <row r="21">
          <cell r="D21">
            <v>68704006</v>
          </cell>
          <cell r="G21">
            <v>0</v>
          </cell>
        </row>
        <row r="22">
          <cell r="D22">
            <v>67281129</v>
          </cell>
          <cell r="G22">
            <v>0</v>
          </cell>
        </row>
        <row r="23">
          <cell r="D23">
            <v>71520880</v>
          </cell>
          <cell r="G23">
            <v>0</v>
          </cell>
        </row>
        <row r="24">
          <cell r="D24">
            <v>68044152</v>
          </cell>
          <cell r="G24">
            <v>0</v>
          </cell>
        </row>
        <row r="25">
          <cell r="D25">
            <v>74484809</v>
          </cell>
          <cell r="G25">
            <v>0</v>
          </cell>
        </row>
        <row r="26">
          <cell r="D26">
            <v>60081843</v>
          </cell>
          <cell r="G26">
            <v>65185285</v>
          </cell>
        </row>
        <row r="27">
          <cell r="D27">
            <v>56627157</v>
          </cell>
          <cell r="G27">
            <v>62093659</v>
          </cell>
        </row>
        <row r="28">
          <cell r="D28">
            <v>63958184</v>
          </cell>
          <cell r="G28">
            <v>70330188</v>
          </cell>
        </row>
        <row r="29">
          <cell r="D29">
            <v>64443174</v>
          </cell>
          <cell r="G29">
            <v>67652952</v>
          </cell>
        </row>
        <row r="30">
          <cell r="D30">
            <v>65959199</v>
          </cell>
          <cell r="G30">
            <v>67656978</v>
          </cell>
        </row>
        <row r="31">
          <cell r="D31">
            <v>58387588</v>
          </cell>
          <cell r="G31">
            <v>61059237</v>
          </cell>
        </row>
        <row r="32">
          <cell r="D32">
            <v>56213040</v>
          </cell>
          <cell r="G32">
            <v>0</v>
          </cell>
        </row>
        <row r="33">
          <cell r="D33">
            <v>55057995</v>
          </cell>
          <cell r="G33">
            <v>0</v>
          </cell>
        </row>
        <row r="34">
          <cell r="D34">
            <v>54006734</v>
          </cell>
          <cell r="G34">
            <v>0</v>
          </cell>
        </row>
        <row r="35">
          <cell r="D35">
            <v>57899060</v>
          </cell>
          <cell r="G35">
            <v>0</v>
          </cell>
        </row>
        <row r="36">
          <cell r="D36">
            <v>57543431</v>
          </cell>
          <cell r="G36">
            <v>0</v>
          </cell>
        </row>
        <row r="37">
          <cell r="D37">
            <v>63610238</v>
          </cell>
          <cell r="G37">
            <v>0</v>
          </cell>
        </row>
        <row r="38">
          <cell r="D38">
            <v>6930362</v>
          </cell>
          <cell r="G38">
            <v>7541288</v>
          </cell>
        </row>
        <row r="39">
          <cell r="D39">
            <v>6511477</v>
          </cell>
          <cell r="G39">
            <v>7026770</v>
          </cell>
        </row>
        <row r="40">
          <cell r="D40">
            <v>7289908</v>
          </cell>
          <cell r="G40">
            <v>7815701</v>
          </cell>
        </row>
        <row r="41">
          <cell r="D41">
            <v>7177834</v>
          </cell>
          <cell r="G41">
            <v>7484104</v>
          </cell>
        </row>
        <row r="42">
          <cell r="D42">
            <v>7275408</v>
          </cell>
          <cell r="G42">
            <v>7401468</v>
          </cell>
        </row>
        <row r="43">
          <cell r="D43">
            <v>6546312</v>
          </cell>
          <cell r="G43">
            <v>6669354</v>
          </cell>
        </row>
        <row r="44">
          <cell r="D44">
            <v>6530669</v>
          </cell>
          <cell r="G44">
            <v>0</v>
          </cell>
        </row>
        <row r="45">
          <cell r="D45">
            <v>6325969</v>
          </cell>
          <cell r="G45">
            <v>0</v>
          </cell>
        </row>
        <row r="46">
          <cell r="D46">
            <v>6181939</v>
          </cell>
          <cell r="G46">
            <v>0</v>
          </cell>
        </row>
        <row r="47">
          <cell r="D47">
            <v>6581508</v>
          </cell>
          <cell r="G47">
            <v>0</v>
          </cell>
        </row>
        <row r="48">
          <cell r="D48">
            <v>6528191</v>
          </cell>
          <cell r="G48">
            <v>0</v>
          </cell>
        </row>
        <row r="49">
          <cell r="D49">
            <v>7245767</v>
          </cell>
          <cell r="G49">
            <v>0</v>
          </cell>
        </row>
        <row r="50">
          <cell r="D50">
            <v>51329079</v>
          </cell>
          <cell r="G50">
            <v>56250921</v>
          </cell>
        </row>
        <row r="51">
          <cell r="D51">
            <v>48519592</v>
          </cell>
          <cell r="G51">
            <v>51206900</v>
          </cell>
        </row>
        <row r="52">
          <cell r="D52">
            <v>54831736</v>
          </cell>
          <cell r="G52">
            <v>56487370</v>
          </cell>
        </row>
        <row r="53">
          <cell r="D53">
            <v>59459960</v>
          </cell>
          <cell r="G53">
            <v>61890399</v>
          </cell>
        </row>
        <row r="54">
          <cell r="D54">
            <v>64305396</v>
          </cell>
          <cell r="G54">
            <v>65742459</v>
          </cell>
        </row>
        <row r="55">
          <cell r="D55">
            <v>55105636</v>
          </cell>
          <cell r="G55">
            <v>55704248</v>
          </cell>
        </row>
        <row r="56">
          <cell r="D56">
            <v>50386377</v>
          </cell>
          <cell r="G56">
            <v>0</v>
          </cell>
        </row>
        <row r="57">
          <cell r="D57">
            <v>50067374</v>
          </cell>
          <cell r="G57">
            <v>0</v>
          </cell>
        </row>
        <row r="58">
          <cell r="D58">
            <v>49090568</v>
          </cell>
          <cell r="G58">
            <v>0</v>
          </cell>
        </row>
        <row r="59">
          <cell r="D59">
            <v>51753357</v>
          </cell>
          <cell r="G59">
            <v>0</v>
          </cell>
        </row>
        <row r="60">
          <cell r="D60">
            <v>49611591</v>
          </cell>
          <cell r="G60">
            <v>0</v>
          </cell>
        </row>
        <row r="61">
          <cell r="D61">
            <v>54380662</v>
          </cell>
          <cell r="G61">
            <v>0</v>
          </cell>
        </row>
        <row r="62">
          <cell r="D62">
            <v>26955966</v>
          </cell>
          <cell r="G62">
            <v>29930182</v>
          </cell>
        </row>
        <row r="63">
          <cell r="D63">
            <v>25655013</v>
          </cell>
          <cell r="G63">
            <v>27784403</v>
          </cell>
        </row>
        <row r="64">
          <cell r="D64">
            <v>29042407</v>
          </cell>
          <cell r="G64">
            <v>31175380</v>
          </cell>
        </row>
        <row r="65">
          <cell r="D65">
            <v>32054656</v>
          </cell>
          <cell r="G65">
            <v>32837529</v>
          </cell>
        </row>
        <row r="66">
          <cell r="D66">
            <v>34353934</v>
          </cell>
          <cell r="G66">
            <v>33634928</v>
          </cell>
        </row>
        <row r="67">
          <cell r="D67">
            <v>29377611</v>
          </cell>
          <cell r="G67">
            <v>28981406</v>
          </cell>
        </row>
        <row r="68">
          <cell r="D68">
            <v>26579975</v>
          </cell>
          <cell r="G68">
            <v>0</v>
          </cell>
        </row>
        <row r="69">
          <cell r="D69">
            <v>26181844</v>
          </cell>
          <cell r="G69">
            <v>0</v>
          </cell>
        </row>
        <row r="70">
          <cell r="D70">
            <v>25421950</v>
          </cell>
          <cell r="G70">
            <v>0</v>
          </cell>
        </row>
        <row r="71">
          <cell r="D71">
            <v>27435315</v>
          </cell>
          <cell r="G71">
            <v>0</v>
          </cell>
        </row>
        <row r="72">
          <cell r="D72">
            <v>26206161</v>
          </cell>
          <cell r="G72">
            <v>0</v>
          </cell>
        </row>
        <row r="73">
          <cell r="D73">
            <v>28755397</v>
          </cell>
          <cell r="G73">
            <v>0</v>
          </cell>
        </row>
        <row r="74">
          <cell r="D74">
            <v>1354254</v>
          </cell>
          <cell r="G74">
            <v>1351800</v>
          </cell>
        </row>
        <row r="75">
          <cell r="D75">
            <v>1250584</v>
          </cell>
          <cell r="G75">
            <v>1356469</v>
          </cell>
        </row>
        <row r="76">
          <cell r="D76">
            <v>1357584</v>
          </cell>
          <cell r="G76">
            <v>1485584</v>
          </cell>
        </row>
        <row r="77">
          <cell r="D77">
            <v>1416116</v>
          </cell>
          <cell r="G77">
            <v>1442669</v>
          </cell>
        </row>
        <row r="78">
          <cell r="D78">
            <v>1488326</v>
          </cell>
          <cell r="G78">
            <v>1380171</v>
          </cell>
        </row>
        <row r="79">
          <cell r="D79">
            <v>1261312</v>
          </cell>
          <cell r="G79">
            <v>1284903</v>
          </cell>
        </row>
        <row r="80">
          <cell r="D80">
            <v>1178939</v>
          </cell>
          <cell r="G80">
            <v>0</v>
          </cell>
        </row>
        <row r="81">
          <cell r="D81">
            <v>1107848</v>
          </cell>
          <cell r="G81">
            <v>0</v>
          </cell>
        </row>
        <row r="82">
          <cell r="D82">
            <v>1128981</v>
          </cell>
          <cell r="G82">
            <v>0</v>
          </cell>
        </row>
        <row r="83">
          <cell r="D83">
            <v>1245118</v>
          </cell>
          <cell r="G83">
            <v>0</v>
          </cell>
        </row>
        <row r="84">
          <cell r="D84">
            <v>1230412</v>
          </cell>
          <cell r="G84">
            <v>0</v>
          </cell>
        </row>
        <row r="85">
          <cell r="D85">
            <v>1368078</v>
          </cell>
          <cell r="G85">
            <v>0</v>
          </cell>
        </row>
        <row r="86">
          <cell r="D86">
            <v>24163497</v>
          </cell>
          <cell r="G86">
            <v>26638369</v>
          </cell>
        </row>
        <row r="87">
          <cell r="D87">
            <v>22841809</v>
          </cell>
          <cell r="G87">
            <v>25401272</v>
          </cell>
        </row>
        <row r="88">
          <cell r="D88">
            <v>25933010</v>
          </cell>
          <cell r="G88">
            <v>28870181</v>
          </cell>
        </row>
        <row r="89">
          <cell r="D89">
            <v>26372330</v>
          </cell>
          <cell r="G89">
            <v>28225956</v>
          </cell>
        </row>
        <row r="90">
          <cell r="D90">
            <v>27085610</v>
          </cell>
          <cell r="G90">
            <v>28438801</v>
          </cell>
        </row>
        <row r="91">
          <cell r="D91">
            <v>23576239</v>
          </cell>
          <cell r="G91">
            <v>25122683</v>
          </cell>
        </row>
        <row r="92">
          <cell r="D92">
            <v>22366551</v>
          </cell>
          <cell r="G92">
            <v>0</v>
          </cell>
        </row>
        <row r="93">
          <cell r="D93">
            <v>22100686</v>
          </cell>
          <cell r="G93">
            <v>0</v>
          </cell>
        </row>
        <row r="94">
          <cell r="D94">
            <v>21972643</v>
          </cell>
          <cell r="G94">
            <v>0</v>
          </cell>
        </row>
        <row r="95">
          <cell r="D95">
            <v>23656764</v>
          </cell>
          <cell r="G95">
            <v>0</v>
          </cell>
        </row>
        <row r="96">
          <cell r="D96">
            <v>23524261</v>
          </cell>
          <cell r="G96">
            <v>0</v>
          </cell>
        </row>
        <row r="97">
          <cell r="D97">
            <v>25873408</v>
          </cell>
          <cell r="G97">
            <v>0</v>
          </cell>
        </row>
        <row r="98">
          <cell r="D98">
            <v>10219179</v>
          </cell>
          <cell r="G98">
            <v>10641871</v>
          </cell>
        </row>
        <row r="99">
          <cell r="D99">
            <v>9647768</v>
          </cell>
          <cell r="G99">
            <v>10111754</v>
          </cell>
        </row>
        <row r="100">
          <cell r="D100">
            <v>10943344</v>
          </cell>
          <cell r="G100">
            <v>11568402</v>
          </cell>
        </row>
        <row r="101">
          <cell r="D101">
            <v>11052545</v>
          </cell>
          <cell r="G101">
            <v>11105904</v>
          </cell>
        </row>
        <row r="102">
          <cell r="D102">
            <v>11210277</v>
          </cell>
          <cell r="G102">
            <v>10938891</v>
          </cell>
        </row>
        <row r="103">
          <cell r="D103">
            <v>9949858</v>
          </cell>
          <cell r="G103">
            <v>10076580</v>
          </cell>
        </row>
        <row r="104">
          <cell r="D104">
            <v>9495250</v>
          </cell>
          <cell r="G104">
            <v>0</v>
          </cell>
        </row>
        <row r="105">
          <cell r="D105">
            <v>9448959</v>
          </cell>
          <cell r="G105">
            <v>0</v>
          </cell>
        </row>
        <row r="106">
          <cell r="D106">
            <v>9130263</v>
          </cell>
          <cell r="G106">
            <v>0</v>
          </cell>
        </row>
        <row r="107">
          <cell r="D107">
            <v>9756714</v>
          </cell>
          <cell r="G107">
            <v>0</v>
          </cell>
        </row>
        <row r="108">
          <cell r="D108">
            <v>9555306</v>
          </cell>
          <cell r="G108">
            <v>0</v>
          </cell>
        </row>
        <row r="109">
          <cell r="D109">
            <v>10555437</v>
          </cell>
          <cell r="G109">
            <v>0</v>
          </cell>
        </row>
        <row r="110">
          <cell r="D110">
            <v>6921508</v>
          </cell>
          <cell r="G110">
            <v>7221208</v>
          </cell>
        </row>
        <row r="111">
          <cell r="D111">
            <v>6484759</v>
          </cell>
          <cell r="G111">
            <v>6835754</v>
          </cell>
        </row>
        <row r="112">
          <cell r="D112">
            <v>7293642</v>
          </cell>
          <cell r="G112">
            <v>7665046</v>
          </cell>
        </row>
        <row r="113">
          <cell r="D113">
            <v>7329696</v>
          </cell>
          <cell r="G113">
            <v>7364204</v>
          </cell>
        </row>
        <row r="114">
          <cell r="D114">
            <v>7371021</v>
          </cell>
          <cell r="G114">
            <v>7334687</v>
          </cell>
        </row>
        <row r="115">
          <cell r="D115">
            <v>6573656</v>
          </cell>
          <cell r="G115">
            <v>6639907</v>
          </cell>
        </row>
        <row r="116">
          <cell r="D116">
            <v>6402590</v>
          </cell>
          <cell r="G116">
            <v>0</v>
          </cell>
        </row>
        <row r="117">
          <cell r="D117">
            <v>6046659</v>
          </cell>
          <cell r="G117">
            <v>0</v>
          </cell>
        </row>
        <row r="118">
          <cell r="D118">
            <v>5926390</v>
          </cell>
          <cell r="G118">
            <v>0</v>
          </cell>
        </row>
        <row r="119">
          <cell r="D119">
            <v>6367535</v>
          </cell>
          <cell r="G119">
            <v>0</v>
          </cell>
        </row>
        <row r="120">
          <cell r="D120">
            <v>6346323</v>
          </cell>
          <cell r="G120">
            <v>0</v>
          </cell>
        </row>
        <row r="121">
          <cell r="D121">
            <v>7059530</v>
          </cell>
          <cell r="G121">
            <v>0</v>
          </cell>
        </row>
        <row r="122">
          <cell r="D122">
            <v>2578587</v>
          </cell>
          <cell r="G122">
            <v>2948701</v>
          </cell>
        </row>
        <row r="123">
          <cell r="D123">
            <v>2448828</v>
          </cell>
          <cell r="G123">
            <v>2799512</v>
          </cell>
        </row>
        <row r="124">
          <cell r="D124">
            <v>2785675</v>
          </cell>
          <cell r="G124">
            <v>3136947</v>
          </cell>
        </row>
        <row r="125">
          <cell r="D125">
            <v>2847431</v>
          </cell>
          <cell r="G125">
            <v>3039465</v>
          </cell>
        </row>
        <row r="126">
          <cell r="D126">
            <v>2910970</v>
          </cell>
          <cell r="G126">
            <v>3132684</v>
          </cell>
        </row>
        <row r="127">
          <cell r="D127">
            <v>2619212</v>
          </cell>
          <cell r="G127">
            <v>2815211</v>
          </cell>
        </row>
        <row r="128">
          <cell r="D128">
            <v>2575463</v>
          </cell>
          <cell r="G128">
            <v>0</v>
          </cell>
        </row>
        <row r="129">
          <cell r="D129">
            <v>2482662</v>
          </cell>
          <cell r="G129">
            <v>0</v>
          </cell>
        </row>
        <row r="130">
          <cell r="D130">
            <v>2435129</v>
          </cell>
          <cell r="G130">
            <v>0</v>
          </cell>
        </row>
        <row r="131">
          <cell r="D131">
            <v>2623629</v>
          </cell>
          <cell r="G131">
            <v>0</v>
          </cell>
        </row>
        <row r="132">
          <cell r="D132">
            <v>2585338</v>
          </cell>
          <cell r="G132">
            <v>0</v>
          </cell>
        </row>
        <row r="133">
          <cell r="D133">
            <v>2856768</v>
          </cell>
          <cell r="G133">
            <v>0</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E151"/>
  <sheetViews>
    <sheetView tabSelected="1" topLeftCell="A137" zoomScaleNormal="100" workbookViewId="0">
      <selection activeCell="A10" sqref="A10:B10"/>
    </sheetView>
  </sheetViews>
  <sheetFormatPr baseColWidth="10" defaultColWidth="11.42578125" defaultRowHeight="12" x14ac:dyDescent="0.2"/>
  <cols>
    <col min="1" max="1" width="9.5703125" style="3" customWidth="1"/>
    <col min="2" max="2" width="14.140625" style="3" customWidth="1"/>
    <col min="3" max="4" width="11.42578125" style="3"/>
    <col min="5" max="5" width="11.28515625" style="2" bestFit="1" customWidth="1"/>
    <col min="6" max="6" width="11.28515625" style="3" bestFit="1" customWidth="1"/>
    <col min="7" max="7" width="10.85546875" style="3" customWidth="1"/>
    <col min="8" max="8" width="9" style="3" customWidth="1"/>
    <col min="9" max="9" width="11.28515625" style="3" customWidth="1"/>
    <col min="10" max="10" width="10.85546875" style="3" bestFit="1" customWidth="1"/>
    <col min="11" max="12" width="16.5703125" style="3" customWidth="1"/>
    <col min="13" max="13" width="12.28515625" style="3" bestFit="1" customWidth="1"/>
    <col min="14" max="14" width="16.140625" style="3" bestFit="1" customWidth="1"/>
    <col min="15" max="15" width="11.85546875" style="3" customWidth="1"/>
    <col min="16" max="18" width="11.42578125" style="3"/>
    <col min="19" max="19" width="15" style="3" customWidth="1"/>
    <col min="20" max="20" width="13.42578125" style="3" bestFit="1" customWidth="1"/>
    <col min="21" max="21" width="11.42578125" style="3"/>
    <col min="22" max="22" width="12" style="3" bestFit="1" customWidth="1"/>
    <col min="23" max="23" width="13.85546875" style="78" bestFit="1" customWidth="1"/>
    <col min="24" max="26" width="11.42578125" style="3"/>
    <col min="27" max="27" width="16.42578125" style="3" customWidth="1"/>
    <col min="28" max="28" width="17.5703125" style="3" customWidth="1"/>
    <col min="29" max="29" width="13.85546875" style="3" bestFit="1" customWidth="1"/>
    <col min="30" max="30" width="12.85546875" style="3" bestFit="1" customWidth="1"/>
    <col min="31" max="16384" width="11.42578125" style="3"/>
  </cols>
  <sheetData>
    <row r="1" spans="1:29" s="2" customFormat="1" ht="12" customHeight="1" x14ac:dyDescent="0.2">
      <c r="A1" s="101" t="s">
        <v>12</v>
      </c>
      <c r="B1" s="101"/>
      <c r="C1" s="101"/>
      <c r="D1" s="101"/>
      <c r="E1" s="101"/>
      <c r="F1" s="101"/>
      <c r="G1" s="101"/>
      <c r="H1" s="101"/>
      <c r="I1" s="101"/>
      <c r="J1" s="101"/>
      <c r="K1" s="101"/>
      <c r="L1" s="101"/>
      <c r="M1" s="27"/>
      <c r="N1" s="27"/>
      <c r="O1" s="27"/>
      <c r="W1" s="77"/>
    </row>
    <row r="2" spans="1:29" s="2" customFormat="1" ht="12" customHeight="1" x14ac:dyDescent="0.2">
      <c r="A2" s="101" t="s">
        <v>13</v>
      </c>
      <c r="B2" s="101"/>
      <c r="C2" s="101"/>
      <c r="D2" s="101"/>
      <c r="E2" s="101"/>
      <c r="F2" s="101"/>
      <c r="G2" s="101"/>
      <c r="H2" s="101"/>
      <c r="I2" s="101"/>
      <c r="J2" s="101"/>
      <c r="K2" s="101"/>
      <c r="L2" s="101"/>
      <c r="M2" s="27"/>
      <c r="N2" s="27"/>
      <c r="O2" s="27"/>
      <c r="W2" s="77"/>
    </row>
    <row r="3" spans="1:29" s="2" customFormat="1" x14ac:dyDescent="0.2">
      <c r="A3" s="27"/>
      <c r="B3" s="27"/>
      <c r="C3" s="27"/>
      <c r="D3" s="27"/>
      <c r="E3" s="27"/>
      <c r="F3" s="27"/>
      <c r="G3" s="27"/>
      <c r="H3" s="27"/>
      <c r="I3" s="27"/>
      <c r="J3" s="27"/>
      <c r="K3" s="27"/>
      <c r="L3" s="27"/>
      <c r="M3" s="27"/>
      <c r="N3" s="27"/>
      <c r="O3" s="27"/>
      <c r="W3" s="77"/>
    </row>
    <row r="4" spans="1:29" s="2" customFormat="1" ht="11.25" customHeight="1" x14ac:dyDescent="0.2">
      <c r="A4" s="28"/>
      <c r="B4" s="29"/>
      <c r="C4" s="29"/>
      <c r="D4" s="29"/>
      <c r="E4" s="29"/>
      <c r="F4" s="29"/>
      <c r="G4" s="29"/>
      <c r="H4" s="29"/>
      <c r="I4" s="29"/>
      <c r="J4" s="29"/>
      <c r="K4" s="29"/>
      <c r="L4" s="29"/>
      <c r="M4" s="29"/>
      <c r="N4" s="29"/>
      <c r="O4" s="29"/>
      <c r="P4" s="1"/>
      <c r="Q4" s="1"/>
      <c r="R4" s="1"/>
      <c r="S4" s="1"/>
      <c r="T4" s="1"/>
      <c r="U4" s="1"/>
      <c r="W4" s="77"/>
    </row>
    <row r="5" spans="1:29" ht="8.25" customHeight="1" thickBot="1" x14ac:dyDescent="0.25">
      <c r="I5" s="2"/>
      <c r="J5" s="19"/>
      <c r="K5" s="19"/>
      <c r="L5" s="19"/>
      <c r="M5" s="19"/>
      <c r="N5" s="19"/>
      <c r="O5" s="19"/>
      <c r="P5" s="19"/>
      <c r="Q5" s="19"/>
      <c r="R5" s="19"/>
      <c r="S5" s="19"/>
      <c r="T5" s="19"/>
      <c r="U5" s="2"/>
      <c r="V5" s="2"/>
    </row>
    <row r="6" spans="1:29" ht="51" customHeight="1" x14ac:dyDescent="0.2">
      <c r="A6" s="26"/>
      <c r="B6" s="104" t="s">
        <v>14</v>
      </c>
      <c r="C6" s="105"/>
      <c r="D6" s="105"/>
      <c r="E6" s="106"/>
      <c r="F6" s="20"/>
      <c r="G6" s="20"/>
      <c r="H6" s="20"/>
      <c r="I6" s="31"/>
      <c r="J6" s="22"/>
      <c r="K6" s="22"/>
      <c r="L6" s="22"/>
      <c r="M6" s="22"/>
      <c r="N6" s="22"/>
      <c r="O6" s="22"/>
      <c r="P6" s="19"/>
      <c r="Q6" s="19"/>
      <c r="R6" s="19"/>
      <c r="S6" s="19"/>
      <c r="T6" s="19"/>
      <c r="U6" s="2"/>
      <c r="V6" s="2"/>
    </row>
    <row r="7" spans="1:29" ht="51" customHeight="1" x14ac:dyDescent="0.2">
      <c r="A7" s="26"/>
      <c r="B7" s="107"/>
      <c r="C7" s="108"/>
      <c r="D7" s="108"/>
      <c r="E7" s="109"/>
      <c r="F7" s="5"/>
      <c r="G7" s="5"/>
      <c r="H7" s="5"/>
      <c r="I7" s="32"/>
      <c r="J7" s="23"/>
      <c r="K7" s="23"/>
      <c r="L7" s="23"/>
      <c r="M7" s="23"/>
      <c r="N7" s="23"/>
      <c r="O7" s="23"/>
      <c r="P7" s="19"/>
      <c r="Q7" s="19"/>
      <c r="R7" s="19"/>
      <c r="S7" s="19"/>
      <c r="T7" s="19"/>
      <c r="U7" s="2"/>
      <c r="V7" s="2"/>
    </row>
    <row r="8" spans="1:29" ht="58.5" customHeight="1" thickBot="1" x14ac:dyDescent="0.25">
      <c r="A8" s="26"/>
      <c r="B8" s="110"/>
      <c r="C8" s="111"/>
      <c r="D8" s="111"/>
      <c r="E8" s="112"/>
      <c r="F8" s="5"/>
      <c r="G8" s="5"/>
      <c r="H8" s="5"/>
      <c r="I8" s="32"/>
      <c r="J8" s="23"/>
      <c r="K8" s="23"/>
      <c r="L8" s="23"/>
      <c r="M8" s="23"/>
      <c r="N8" s="23"/>
      <c r="O8" s="23"/>
      <c r="P8" s="19"/>
      <c r="Q8" s="19"/>
      <c r="R8" s="19"/>
      <c r="S8" s="19"/>
      <c r="T8" s="19"/>
      <c r="U8" s="2"/>
      <c r="V8" s="2"/>
    </row>
    <row r="9" spans="1:29" ht="85.5" customHeight="1" x14ac:dyDescent="0.2">
      <c r="A9" s="113" t="s">
        <v>30</v>
      </c>
      <c r="B9" s="114"/>
      <c r="C9" s="114"/>
      <c r="D9" s="114"/>
      <c r="E9" s="114"/>
      <c r="F9" s="114"/>
      <c r="G9" s="114"/>
      <c r="H9" s="114"/>
      <c r="I9" s="21"/>
      <c r="J9" s="24"/>
      <c r="K9" s="24"/>
      <c r="L9" s="24"/>
      <c r="M9" s="24"/>
      <c r="N9" s="24"/>
      <c r="O9" s="24"/>
      <c r="P9" s="19"/>
      <c r="Q9" s="19"/>
      <c r="R9" s="19"/>
      <c r="S9" s="19"/>
      <c r="T9" s="19"/>
      <c r="U9" s="2"/>
      <c r="V9" s="2"/>
    </row>
    <row r="10" spans="1:29" s="4" customFormat="1" ht="60" customHeight="1" x14ac:dyDescent="0.2">
      <c r="A10" s="102" t="s">
        <v>36</v>
      </c>
      <c r="B10" s="103"/>
      <c r="C10" s="115" t="s">
        <v>31</v>
      </c>
      <c r="D10" s="116"/>
      <c r="E10" s="116"/>
      <c r="F10" s="116"/>
      <c r="G10" s="116"/>
      <c r="H10" s="87"/>
      <c r="I10" s="27"/>
      <c r="J10" s="25"/>
      <c r="K10" s="25"/>
      <c r="L10" s="25"/>
      <c r="M10" s="25"/>
      <c r="N10" s="25"/>
      <c r="O10" s="25"/>
      <c r="P10" s="25"/>
      <c r="Q10" s="25"/>
      <c r="R10" s="25"/>
      <c r="S10" s="25"/>
      <c r="T10" s="25"/>
      <c r="U10" s="27"/>
      <c r="V10" s="27"/>
      <c r="W10" s="79"/>
    </row>
    <row r="11" spans="1:29" s="4" customFormat="1" ht="40.5" customHeight="1" x14ac:dyDescent="0.2">
      <c r="A11" s="119" t="s">
        <v>29</v>
      </c>
      <c r="B11" s="120"/>
      <c r="C11" s="92">
        <v>2022</v>
      </c>
      <c r="D11" s="85">
        <v>2023</v>
      </c>
      <c r="E11" s="85">
        <v>2024</v>
      </c>
      <c r="F11" s="92">
        <v>2025</v>
      </c>
      <c r="G11" s="92">
        <v>2026</v>
      </c>
      <c r="H11" s="37" t="s">
        <v>15</v>
      </c>
      <c r="I11" s="27"/>
      <c r="J11" s="25"/>
      <c r="K11" s="25"/>
      <c r="L11" s="25"/>
      <c r="M11" s="25"/>
      <c r="N11" s="25"/>
      <c r="O11" s="25"/>
      <c r="P11" s="25"/>
      <c r="Q11" s="25"/>
      <c r="R11" s="25"/>
      <c r="S11" s="25"/>
      <c r="T11" s="25"/>
      <c r="U11"/>
      <c r="V11"/>
      <c r="W11" s="80"/>
    </row>
    <row r="12" spans="1:29" ht="13.5" customHeight="1" x14ac:dyDescent="0.2">
      <c r="A12" s="121" t="s">
        <v>17</v>
      </c>
      <c r="B12" s="38" t="s">
        <v>0</v>
      </c>
      <c r="C12" s="95">
        <v>137348909</v>
      </c>
      <c r="D12" s="95">
        <v>140776737</v>
      </c>
      <c r="E12" s="95">
        <v>141616366</v>
      </c>
      <c r="F12" s="95">
        <f>[1]Livraisons!D2</f>
        <v>130452432</v>
      </c>
      <c r="G12" s="95">
        <f>[1]Livraisons!G2</f>
        <v>142524340</v>
      </c>
      <c r="H12" s="39">
        <f>IF(G12=0,F12/E12-1,G12/F12-1)</f>
        <v>9.2538773060206303E-2</v>
      </c>
      <c r="I12" s="36"/>
      <c r="J12" s="36"/>
      <c r="K12" s="36"/>
      <c r="L12" s="36"/>
      <c r="M12" s="36"/>
      <c r="N12" s="35"/>
      <c r="O12" s="35"/>
      <c r="P12" s="30"/>
      <c r="Q12" s="30"/>
      <c r="R12" s="30"/>
      <c r="S12" s="98"/>
      <c r="T12" s="35"/>
      <c r="U12" s="34"/>
      <c r="V12" s="34"/>
      <c r="W12" s="34"/>
      <c r="X12" s="81"/>
      <c r="Y12" s="81"/>
      <c r="Z12" s="48"/>
      <c r="AA12" s="47"/>
      <c r="AB12" s="47"/>
      <c r="AC12" s="47"/>
    </row>
    <row r="13" spans="1:29" ht="12.75" x14ac:dyDescent="0.2">
      <c r="A13" s="122"/>
      <c r="B13" s="40" t="s">
        <v>1</v>
      </c>
      <c r="C13" s="95">
        <v>128214591</v>
      </c>
      <c r="D13" s="95">
        <v>129309891</v>
      </c>
      <c r="E13" s="95">
        <v>132408654</v>
      </c>
      <c r="F13" s="95">
        <f>[1]Livraisons!D3</f>
        <v>123359830</v>
      </c>
      <c r="G13" s="95">
        <f>[1]Livraisons!G3</f>
        <v>132522834</v>
      </c>
      <c r="H13" s="41">
        <f>IF(G13=0,F13/E13-1,G13/F13-1)</f>
        <v>7.4278669158347466E-2</v>
      </c>
      <c r="I13" s="86"/>
      <c r="J13" s="36"/>
      <c r="K13" s="36"/>
      <c r="L13" s="36"/>
      <c r="M13" s="36"/>
      <c r="N13" s="35"/>
      <c r="O13" s="35"/>
      <c r="P13" s="30"/>
      <c r="Q13" s="30"/>
      <c r="R13" s="30"/>
      <c r="S13" s="98"/>
      <c r="T13" s="35"/>
      <c r="U13" s="34"/>
      <c r="V13" s="34"/>
      <c r="W13" s="34"/>
      <c r="X13" s="81"/>
      <c r="Y13" s="81"/>
      <c r="Z13" s="48"/>
      <c r="AA13" s="47"/>
      <c r="AB13" s="47"/>
      <c r="AC13" s="47"/>
    </row>
    <row r="14" spans="1:29" ht="12.75" x14ac:dyDescent="0.2">
      <c r="A14" s="122"/>
      <c r="B14" s="40" t="s">
        <v>2</v>
      </c>
      <c r="C14" s="95">
        <v>145935522</v>
      </c>
      <c r="D14" s="95">
        <v>144098025</v>
      </c>
      <c r="E14" s="95">
        <v>149467511</v>
      </c>
      <c r="F14" s="95">
        <f>[1]Livraisons!D4</f>
        <v>139477306</v>
      </c>
      <c r="G14" s="95">
        <f>[1]Livraisons!G4</f>
        <v>148204611</v>
      </c>
      <c r="H14" s="41">
        <f>IF(G14=0,F14/E14-1,G14/F14-1)</f>
        <v>6.2571505360162316E-2</v>
      </c>
      <c r="I14" s="36"/>
      <c r="J14" s="36"/>
      <c r="K14" s="36"/>
      <c r="L14" s="36"/>
      <c r="M14" s="36"/>
      <c r="N14" s="35"/>
      <c r="O14" s="35"/>
      <c r="P14" s="30"/>
      <c r="Q14" s="30"/>
      <c r="R14" s="30"/>
      <c r="S14" s="98"/>
      <c r="T14" s="35"/>
      <c r="U14" s="34"/>
      <c r="V14" s="34"/>
      <c r="W14" s="34"/>
      <c r="X14" s="81"/>
      <c r="Y14" s="81"/>
      <c r="Z14" s="48"/>
      <c r="AA14" s="47"/>
      <c r="AB14" s="47"/>
      <c r="AC14" s="47"/>
    </row>
    <row r="15" spans="1:29" ht="12.75" x14ac:dyDescent="0.2">
      <c r="A15" s="122"/>
      <c r="B15" s="40" t="s">
        <v>3</v>
      </c>
      <c r="C15" s="95">
        <v>147233183</v>
      </c>
      <c r="D15" s="95">
        <v>146187323</v>
      </c>
      <c r="E15" s="95">
        <v>148932027</v>
      </c>
      <c r="F15" s="95">
        <f>[1]Livraisons!D5</f>
        <v>147710568</v>
      </c>
      <c r="G15" s="95">
        <f>[1]Livraisons!G5</f>
        <v>153390230</v>
      </c>
      <c r="H15" s="41">
        <f t="shared" ref="H15:H76" si="0">IF(G15=0,F15/E15-1,G15/F15-1)</f>
        <v>3.845129077020415E-2</v>
      </c>
      <c r="I15" s="36"/>
      <c r="J15" s="96" t="s">
        <v>33</v>
      </c>
      <c r="K15" s="36"/>
      <c r="L15" s="36"/>
      <c r="M15" s="36"/>
      <c r="N15" s="35"/>
      <c r="O15" s="35"/>
      <c r="P15" s="30"/>
      <c r="Q15" s="30"/>
      <c r="R15" s="30"/>
      <c r="S15" s="98"/>
      <c r="T15" s="35"/>
      <c r="U15" s="34"/>
      <c r="V15" s="34"/>
      <c r="W15" s="34"/>
      <c r="X15" s="81"/>
      <c r="Y15" s="81"/>
      <c r="Z15" s="48"/>
      <c r="AA15" s="47"/>
      <c r="AB15" s="47"/>
      <c r="AC15" s="47"/>
    </row>
    <row r="16" spans="1:29" ht="12.75" customHeight="1" x14ac:dyDescent="0.2">
      <c r="A16" s="122"/>
      <c r="B16" s="40" t="s">
        <v>4</v>
      </c>
      <c r="C16" s="95">
        <v>157635290</v>
      </c>
      <c r="D16" s="95">
        <v>154104587</v>
      </c>
      <c r="E16" s="95">
        <v>153166670</v>
      </c>
      <c r="F16" s="95">
        <f>[1]Livraisons!D6</f>
        <v>156000942</v>
      </c>
      <c r="G16" s="95">
        <f>[1]Livraisons!G6</f>
        <v>158004089</v>
      </c>
      <c r="H16" s="41">
        <f>IF(G16=0,F16/E16-1,G16/F16-1)</f>
        <v>1.2840608359916184E-2</v>
      </c>
      <c r="I16" s="36"/>
      <c r="J16" s="97" t="s">
        <v>34</v>
      </c>
      <c r="K16" s="36"/>
      <c r="L16" s="36"/>
      <c r="M16" s="36"/>
      <c r="N16" s="35"/>
      <c r="O16" s="35"/>
      <c r="P16" s="30"/>
      <c r="Q16" s="30"/>
      <c r="R16" s="30"/>
      <c r="S16" s="98"/>
      <c r="T16" s="35"/>
      <c r="U16" s="34"/>
      <c r="V16" s="34"/>
      <c r="W16" s="34"/>
      <c r="X16" s="81"/>
      <c r="Y16" s="81"/>
      <c r="Z16" s="48"/>
      <c r="AA16" s="47"/>
      <c r="AB16" s="47"/>
      <c r="AC16" s="47"/>
    </row>
    <row r="17" spans="1:29" ht="12.75" x14ac:dyDescent="0.2">
      <c r="A17" s="122"/>
      <c r="B17" s="40" t="s">
        <v>5</v>
      </c>
      <c r="C17" s="95">
        <v>134491648</v>
      </c>
      <c r="D17" s="95">
        <v>131709040</v>
      </c>
      <c r="E17" s="95">
        <v>134909566</v>
      </c>
      <c r="F17" s="95">
        <f>[1]Livraisons!D7</f>
        <v>135009836</v>
      </c>
      <c r="G17" s="95">
        <f>[1]Livraisons!G7</f>
        <v>137294292</v>
      </c>
      <c r="H17" s="41">
        <f t="shared" si="0"/>
        <v>1.6920663469289776E-2</v>
      </c>
      <c r="I17" s="36"/>
      <c r="J17" s="36"/>
      <c r="K17" s="36"/>
      <c r="L17" s="36"/>
      <c r="M17" s="36"/>
      <c r="N17" s="35"/>
      <c r="O17" s="35"/>
      <c r="P17" s="30"/>
      <c r="Q17" s="30"/>
      <c r="R17" s="30"/>
      <c r="S17" s="98"/>
      <c r="T17" s="35"/>
      <c r="U17" s="34"/>
      <c r="V17" s="34"/>
      <c r="W17" s="34"/>
      <c r="X17" s="81"/>
      <c r="Y17" s="81"/>
      <c r="Z17" s="48"/>
      <c r="AA17" s="47"/>
      <c r="AB17" s="47"/>
      <c r="AC17" s="47"/>
    </row>
    <row r="18" spans="1:29" ht="12.75" x14ac:dyDescent="0.2">
      <c r="A18" s="122"/>
      <c r="B18" s="40" t="s">
        <v>6</v>
      </c>
      <c r="C18" s="95">
        <v>129728547</v>
      </c>
      <c r="D18" s="95">
        <v>126735862</v>
      </c>
      <c r="E18" s="95">
        <v>126842371</v>
      </c>
      <c r="F18" s="95">
        <f>[1]Livraisons!D8</f>
        <v>125515814</v>
      </c>
      <c r="G18" s="99">
        <f>[1]Livraisons!G8</f>
        <v>0</v>
      </c>
      <c r="H18" s="41">
        <f t="shared" si="0"/>
        <v>-1.0458311284641586E-2</v>
      </c>
      <c r="I18" s="36"/>
      <c r="J18" s="36"/>
      <c r="K18" s="36"/>
      <c r="L18" s="36"/>
      <c r="M18" s="36"/>
      <c r="N18" s="35"/>
      <c r="O18" s="35"/>
      <c r="P18" s="30"/>
      <c r="Q18" s="30"/>
      <c r="R18" s="30"/>
      <c r="S18" s="98"/>
      <c r="T18" s="35"/>
      <c r="U18" s="34"/>
      <c r="V18" s="34"/>
      <c r="W18" s="34"/>
      <c r="X18" s="81"/>
      <c r="Y18" s="81"/>
      <c r="Z18" s="48"/>
      <c r="AA18" s="47"/>
      <c r="AB18" s="47"/>
      <c r="AC18" s="47"/>
    </row>
    <row r="19" spans="1:29" ht="12.75" x14ac:dyDescent="0.2">
      <c r="A19" s="122"/>
      <c r="B19" s="40" t="s">
        <v>7</v>
      </c>
      <c r="C19" s="95">
        <v>117531484</v>
      </c>
      <c r="D19" s="95">
        <v>121220757</v>
      </c>
      <c r="E19" s="95">
        <v>117887293</v>
      </c>
      <c r="F19" s="95">
        <f>[1]Livraisons!D9</f>
        <v>123762001</v>
      </c>
      <c r="G19" s="99">
        <f>[1]Livraisons!G9</f>
        <v>0</v>
      </c>
      <c r="H19" s="41">
        <f t="shared" si="0"/>
        <v>4.9833258958622562E-2</v>
      </c>
      <c r="I19" s="36"/>
      <c r="J19" s="36"/>
      <c r="K19" s="36"/>
      <c r="L19" s="36"/>
      <c r="M19" s="36"/>
      <c r="N19" s="35"/>
      <c r="O19" s="35"/>
      <c r="P19" s="30"/>
      <c r="Q19" s="30"/>
      <c r="R19" s="30"/>
      <c r="S19" s="98"/>
      <c r="T19" s="35"/>
      <c r="U19" s="34"/>
      <c r="V19" s="34"/>
      <c r="W19" s="34"/>
      <c r="X19" s="81"/>
      <c r="Y19" s="81"/>
      <c r="Z19" s="48"/>
      <c r="AA19" s="47"/>
      <c r="AB19" s="47"/>
      <c r="AC19" s="47"/>
    </row>
    <row r="20" spans="1:29" ht="12.75" x14ac:dyDescent="0.2">
      <c r="A20" s="122"/>
      <c r="B20" s="40" t="s">
        <v>8</v>
      </c>
      <c r="C20" s="95">
        <v>119860992</v>
      </c>
      <c r="D20" s="95">
        <v>113656345</v>
      </c>
      <c r="E20" s="95">
        <v>113935103</v>
      </c>
      <c r="F20" s="95">
        <f>[1]Livraisons!D10</f>
        <v>121287863</v>
      </c>
      <c r="G20" s="99">
        <f>[1]Livraisons!G10</f>
        <v>0</v>
      </c>
      <c r="H20" s="41">
        <f t="shared" si="0"/>
        <v>6.4534632491621169E-2</v>
      </c>
      <c r="I20" s="36"/>
      <c r="J20" s="36"/>
      <c r="K20" s="36"/>
      <c r="L20" s="36"/>
      <c r="M20" s="36"/>
      <c r="N20" s="35"/>
      <c r="O20" s="35"/>
      <c r="P20" s="30"/>
      <c r="Q20" s="30"/>
      <c r="R20" s="30"/>
      <c r="S20" s="98"/>
      <c r="T20" s="35"/>
      <c r="U20" s="34"/>
      <c r="V20" s="34"/>
      <c r="W20" s="34"/>
      <c r="X20" s="81"/>
      <c r="Y20" s="81"/>
      <c r="Z20" s="48"/>
      <c r="AA20" s="47"/>
      <c r="AB20" s="47"/>
      <c r="AC20" s="47"/>
    </row>
    <row r="21" spans="1:29" ht="12.75" x14ac:dyDescent="0.2">
      <c r="A21" s="122"/>
      <c r="B21" s="40" t="s">
        <v>9</v>
      </c>
      <c r="C21" s="95">
        <v>129416688</v>
      </c>
      <c r="D21" s="95">
        <v>122189556</v>
      </c>
      <c r="E21" s="95">
        <v>119442015</v>
      </c>
      <c r="F21" s="95">
        <f>[1]Livraisons!D11</f>
        <v>129419940</v>
      </c>
      <c r="G21" s="99">
        <f>[1]Livraisons!G11</f>
        <v>0</v>
      </c>
      <c r="H21" s="41">
        <f t="shared" si="0"/>
        <v>8.3537815399380211E-2</v>
      </c>
      <c r="I21" s="36"/>
      <c r="J21" s="36"/>
      <c r="K21" s="36"/>
      <c r="L21" s="36"/>
      <c r="M21" s="36"/>
      <c r="N21" s="35"/>
      <c r="O21" s="35"/>
      <c r="P21" s="30"/>
      <c r="Q21" s="30"/>
      <c r="R21" s="30"/>
      <c r="S21" s="98"/>
      <c r="T21" s="35"/>
      <c r="U21" s="34"/>
      <c r="V21" s="34"/>
      <c r="W21" s="34"/>
      <c r="X21" s="81"/>
      <c r="Y21" s="81"/>
      <c r="Z21" s="48"/>
      <c r="AA21" s="47"/>
      <c r="AB21" s="47"/>
      <c r="AC21" s="47"/>
    </row>
    <row r="22" spans="1:29" ht="12.75" x14ac:dyDescent="0.2">
      <c r="A22" s="122"/>
      <c r="B22" s="40" t="s">
        <v>10</v>
      </c>
      <c r="C22" s="95">
        <v>125647936</v>
      </c>
      <c r="D22" s="95">
        <v>118556580</v>
      </c>
      <c r="E22" s="95">
        <v>115779060</v>
      </c>
      <c r="F22" s="95">
        <f>[1]Livraisons!D12</f>
        <v>125587583</v>
      </c>
      <c r="G22" s="99">
        <f>[1]Livraisons!G12</f>
        <v>0</v>
      </c>
      <c r="H22" s="41">
        <f>IF(G22=0,F22/E22-1,G22/F22-1)</f>
        <v>8.4717590555666966E-2</v>
      </c>
      <c r="I22" s="36"/>
      <c r="J22" s="36"/>
      <c r="K22" s="36"/>
      <c r="L22" s="36"/>
      <c r="M22" s="36"/>
      <c r="N22" s="35"/>
      <c r="O22" s="35"/>
      <c r="P22" s="30"/>
      <c r="Q22" s="30"/>
      <c r="R22" s="30"/>
      <c r="S22" s="98"/>
      <c r="T22" s="35"/>
      <c r="U22" s="34"/>
      <c r="V22" s="34"/>
      <c r="W22" s="34"/>
      <c r="X22" s="81"/>
      <c r="Y22" s="81"/>
      <c r="Z22" s="48"/>
      <c r="AA22" s="47"/>
      <c r="AB22" s="47"/>
      <c r="AC22" s="47"/>
    </row>
    <row r="23" spans="1:29" ht="12.75" x14ac:dyDescent="0.2">
      <c r="A23" s="123"/>
      <c r="B23" s="42" t="s">
        <v>11</v>
      </c>
      <c r="C23" s="95">
        <v>131256068</v>
      </c>
      <c r="D23" s="95">
        <v>132829182</v>
      </c>
      <c r="E23" s="95">
        <v>122337580</v>
      </c>
      <c r="F23" s="95">
        <f>[1]Livraisons!D13</f>
        <v>138095047</v>
      </c>
      <c r="G23" s="99">
        <f>[1]Livraisons!G13</f>
        <v>0</v>
      </c>
      <c r="H23" s="43">
        <f t="shared" si="0"/>
        <v>0.12880316089299781</v>
      </c>
      <c r="I23" s="36"/>
      <c r="J23" s="36"/>
      <c r="K23" s="36"/>
      <c r="L23" s="36"/>
      <c r="M23" s="36"/>
      <c r="N23" s="35"/>
      <c r="O23" s="35"/>
      <c r="P23" s="30"/>
      <c r="Q23" s="30"/>
      <c r="R23" s="30"/>
      <c r="S23" s="98"/>
      <c r="T23" s="35"/>
      <c r="U23" s="34"/>
      <c r="V23" s="34"/>
      <c r="W23" s="34"/>
      <c r="X23" s="81"/>
      <c r="Y23" s="81"/>
      <c r="Z23" s="48"/>
      <c r="AA23" s="47"/>
      <c r="AB23" s="47"/>
      <c r="AC23" s="47"/>
    </row>
    <row r="24" spans="1:29" ht="13.5" customHeight="1" x14ac:dyDescent="0.2">
      <c r="A24" s="118" t="s">
        <v>16</v>
      </c>
      <c r="B24" s="38" t="s">
        <v>0</v>
      </c>
      <c r="C24" s="95">
        <v>73186950</v>
      </c>
      <c r="D24" s="95">
        <v>77007609</v>
      </c>
      <c r="E24" s="95">
        <v>76935025</v>
      </c>
      <c r="F24" s="95">
        <f>[1]Livraisons!D14</f>
        <v>70370589</v>
      </c>
      <c r="G24" s="95">
        <f>[1]Livraisons!G14</f>
        <v>77339055</v>
      </c>
      <c r="H24" s="39">
        <f t="shared" si="0"/>
        <v>9.9025261817831334E-2</v>
      </c>
      <c r="I24" s="48"/>
      <c r="J24" s="2"/>
      <c r="L24" s="36"/>
      <c r="M24" s="33"/>
      <c r="N24" s="35"/>
      <c r="O24" s="35"/>
      <c r="P24" s="2"/>
      <c r="Q24" s="30"/>
      <c r="R24" s="30"/>
      <c r="S24" s="30"/>
      <c r="T24" s="35"/>
      <c r="U24" s="34"/>
      <c r="V24" s="34"/>
      <c r="W24" s="34"/>
      <c r="X24" s="81"/>
      <c r="Y24" s="81"/>
      <c r="Z24" s="48"/>
      <c r="AA24" s="47"/>
      <c r="AB24" s="47"/>
      <c r="AC24" s="47"/>
    </row>
    <row r="25" spans="1:29" ht="12.75" x14ac:dyDescent="0.2">
      <c r="A25" s="118"/>
      <c r="B25" s="40" t="s">
        <v>1</v>
      </c>
      <c r="C25" s="95">
        <v>68035728</v>
      </c>
      <c r="D25" s="95">
        <v>70389424</v>
      </c>
      <c r="E25" s="95">
        <v>71848697</v>
      </c>
      <c r="F25" s="95">
        <f>[1]Livraisons!D15</f>
        <v>66732673</v>
      </c>
      <c r="G25" s="95">
        <f>[1]Livraisons!G15</f>
        <v>70429175</v>
      </c>
      <c r="H25" s="41">
        <f t="shared" si="0"/>
        <v>5.5392685978576051E-2</v>
      </c>
      <c r="I25" s="48"/>
      <c r="J25" s="2"/>
      <c r="M25" s="33"/>
      <c r="N25" s="35"/>
      <c r="O25" s="35"/>
      <c r="P25" s="2"/>
      <c r="Q25" s="30"/>
      <c r="R25" s="30"/>
      <c r="S25" s="30"/>
      <c r="T25" s="35"/>
      <c r="U25" s="34"/>
      <c r="V25" s="34"/>
      <c r="W25" s="34"/>
      <c r="X25" s="81"/>
      <c r="Y25" s="81"/>
      <c r="Z25" s="48"/>
      <c r="AA25" s="47"/>
      <c r="AB25" s="47"/>
      <c r="AC25" s="47"/>
    </row>
    <row r="26" spans="1:29" ht="12.75" x14ac:dyDescent="0.2">
      <c r="A26" s="118"/>
      <c r="B26" s="40" t="s">
        <v>2</v>
      </c>
      <c r="C26" s="95">
        <v>77645409</v>
      </c>
      <c r="D26" s="95">
        <v>78111480</v>
      </c>
      <c r="E26" s="95">
        <v>81048120</v>
      </c>
      <c r="F26" s="95">
        <f>[1]Livraisons!D16</f>
        <v>75519122</v>
      </c>
      <c r="G26" s="95">
        <f>[1]Livraisons!G16</f>
        <v>77874423</v>
      </c>
      <c r="H26" s="41">
        <f t="shared" si="0"/>
        <v>3.1188140667207431E-2</v>
      </c>
      <c r="I26" s="48"/>
      <c r="J26" s="2"/>
      <c r="M26" s="33"/>
      <c r="N26" s="35"/>
      <c r="O26" s="35"/>
      <c r="P26" s="2"/>
      <c r="Q26" s="30"/>
      <c r="R26" s="30"/>
      <c r="S26" s="30"/>
      <c r="T26" s="35"/>
      <c r="U26" s="34"/>
      <c r="V26" s="34"/>
      <c r="W26" s="34"/>
      <c r="X26" s="81"/>
      <c r="Y26" s="81"/>
      <c r="Z26" s="48"/>
      <c r="AA26" s="47"/>
      <c r="AB26" s="47"/>
      <c r="AC26" s="47"/>
    </row>
    <row r="27" spans="1:29" ht="12.75" x14ac:dyDescent="0.2">
      <c r="A27" s="118"/>
      <c r="B27" s="40" t="s">
        <v>3</v>
      </c>
      <c r="C27" s="95">
        <v>80576850</v>
      </c>
      <c r="D27" s="95">
        <v>81389487</v>
      </c>
      <c r="E27" s="95">
        <v>82813748</v>
      </c>
      <c r="F27" s="95">
        <f>[1]Livraisons!D17</f>
        <v>83267394</v>
      </c>
      <c r="G27" s="95">
        <f>[1]Livraisons!G17</f>
        <v>85737278</v>
      </c>
      <c r="H27" s="41">
        <f t="shared" si="0"/>
        <v>2.9662078772394462E-2</v>
      </c>
      <c r="I27" s="48"/>
      <c r="J27" s="2"/>
      <c r="M27" s="33"/>
      <c r="N27" s="35"/>
      <c r="O27" s="35"/>
      <c r="P27" s="2"/>
      <c r="Q27" s="30"/>
      <c r="R27" s="30"/>
      <c r="S27" s="30"/>
      <c r="T27" s="35"/>
      <c r="U27" s="34"/>
      <c r="V27" s="34"/>
      <c r="W27" s="34"/>
      <c r="X27" s="81"/>
      <c r="Y27" s="81"/>
      <c r="Z27" s="48"/>
      <c r="AA27" s="47"/>
      <c r="AB27" s="47"/>
      <c r="AC27" s="47"/>
    </row>
    <row r="28" spans="1:29" ht="12.75" x14ac:dyDescent="0.2">
      <c r="A28" s="118"/>
      <c r="B28" s="40" t="s">
        <v>4</v>
      </c>
      <c r="C28" s="95">
        <v>89577634</v>
      </c>
      <c r="D28" s="95">
        <v>88192827</v>
      </c>
      <c r="E28" s="95">
        <v>86691700</v>
      </c>
      <c r="F28" s="95">
        <f>[1]Livraisons!D18</f>
        <v>90041743</v>
      </c>
      <c r="G28" s="95">
        <f>[1]Livraisons!G18</f>
        <v>90347111</v>
      </c>
      <c r="H28" s="41">
        <f t="shared" si="0"/>
        <v>3.3914048065462055E-3</v>
      </c>
      <c r="I28" s="48"/>
      <c r="J28" s="2"/>
      <c r="M28" s="33"/>
      <c r="N28" s="35"/>
      <c r="O28" s="35"/>
      <c r="P28" s="2"/>
      <c r="Q28" s="30"/>
      <c r="R28" s="30"/>
      <c r="S28" s="30"/>
      <c r="T28" s="35"/>
      <c r="U28" s="34"/>
      <c r="V28" s="34"/>
      <c r="W28" s="34"/>
      <c r="X28" s="81"/>
      <c r="Y28" s="81"/>
      <c r="Z28" s="48"/>
      <c r="AA28" s="47"/>
      <c r="AB28" s="47"/>
      <c r="AC28" s="47"/>
    </row>
    <row r="29" spans="1:29" ht="12.75" x14ac:dyDescent="0.2">
      <c r="A29" s="118"/>
      <c r="B29" s="40" t="s">
        <v>5</v>
      </c>
      <c r="C29" s="95">
        <v>73768040</v>
      </c>
      <c r="D29" s="95">
        <v>73051252</v>
      </c>
      <c r="E29" s="95">
        <v>74246728</v>
      </c>
      <c r="F29" s="95">
        <f>[1]Livraisons!D19</f>
        <v>76622248</v>
      </c>
      <c r="G29" s="95">
        <f>[1]Livraisons!G19</f>
        <v>76235055</v>
      </c>
      <c r="H29" s="41">
        <f t="shared" si="0"/>
        <v>-5.0532712117764556E-3</v>
      </c>
      <c r="I29" s="48"/>
      <c r="J29" s="2"/>
      <c r="M29" s="33"/>
      <c r="N29" s="35"/>
      <c r="O29" s="35"/>
      <c r="P29" s="2"/>
      <c r="Q29" s="30"/>
      <c r="R29" s="30"/>
      <c r="S29" s="30"/>
      <c r="T29" s="35"/>
      <c r="U29" s="34"/>
      <c r="V29" s="34"/>
      <c r="W29" s="34"/>
      <c r="X29" s="81"/>
      <c r="Y29" s="81"/>
      <c r="Z29" s="48"/>
      <c r="AA29" s="47"/>
      <c r="AB29" s="47"/>
      <c r="AC29" s="47"/>
    </row>
    <row r="30" spans="1:29" ht="12.75" x14ac:dyDescent="0.2">
      <c r="A30" s="118"/>
      <c r="B30" s="40" t="s">
        <v>6</v>
      </c>
      <c r="C30" s="95">
        <v>69774386</v>
      </c>
      <c r="D30" s="95">
        <v>69073708</v>
      </c>
      <c r="E30" s="95">
        <v>68643125</v>
      </c>
      <c r="F30" s="95">
        <f>[1]Livraisons!D20</f>
        <v>69302774</v>
      </c>
      <c r="G30" s="99">
        <f>[1]Livraisons!G20</f>
        <v>0</v>
      </c>
      <c r="H30" s="41">
        <f t="shared" si="0"/>
        <v>9.6098334683918374E-3</v>
      </c>
      <c r="I30" s="48"/>
      <c r="J30" s="2"/>
      <c r="M30" s="33"/>
      <c r="N30" s="35"/>
      <c r="O30" s="35"/>
      <c r="P30" s="2"/>
      <c r="Q30" s="30"/>
      <c r="R30" s="30"/>
      <c r="S30" s="30"/>
      <c r="T30" s="35"/>
      <c r="U30" s="34"/>
      <c r="V30" s="34"/>
      <c r="W30" s="34"/>
      <c r="X30" s="81"/>
      <c r="Y30" s="81"/>
      <c r="Z30" s="48"/>
      <c r="AA30" s="47"/>
      <c r="AB30" s="47"/>
      <c r="AC30" s="47"/>
    </row>
    <row r="31" spans="1:29" ht="12.75" x14ac:dyDescent="0.2">
      <c r="A31" s="118"/>
      <c r="B31" s="40" t="s">
        <v>7</v>
      </c>
      <c r="C31" s="95">
        <v>61468639</v>
      </c>
      <c r="D31" s="95">
        <v>66098498</v>
      </c>
      <c r="E31" s="95">
        <v>63374507</v>
      </c>
      <c r="F31" s="95">
        <f>[1]Livraisons!D21</f>
        <v>68704006</v>
      </c>
      <c r="G31" s="99">
        <f>[1]Livraisons!G21</f>
        <v>0</v>
      </c>
      <c r="H31" s="41">
        <f t="shared" si="0"/>
        <v>8.4095312962355617E-2</v>
      </c>
      <c r="I31" s="48"/>
      <c r="J31" s="2"/>
      <c r="M31" s="33"/>
      <c r="N31" s="35"/>
      <c r="O31" s="35"/>
      <c r="P31" s="2"/>
      <c r="Q31" s="30"/>
      <c r="R31" s="30"/>
      <c r="S31" s="30"/>
      <c r="T31" s="35"/>
      <c r="U31" s="34"/>
      <c r="V31" s="34"/>
      <c r="W31" s="34"/>
      <c r="X31" s="81"/>
      <c r="Y31" s="81"/>
      <c r="Z31" s="48"/>
      <c r="AA31" s="47"/>
      <c r="AB31" s="47"/>
      <c r="AC31" s="47"/>
    </row>
    <row r="32" spans="1:29" ht="12.75" x14ac:dyDescent="0.2">
      <c r="A32" s="118"/>
      <c r="B32" s="40" t="s">
        <v>8</v>
      </c>
      <c r="C32" s="95">
        <v>65376803</v>
      </c>
      <c r="D32" s="95">
        <v>61572647</v>
      </c>
      <c r="E32" s="95">
        <v>61825230</v>
      </c>
      <c r="F32" s="95">
        <f>[1]Livraisons!D22</f>
        <v>67281129</v>
      </c>
      <c r="G32" s="99">
        <f>[1]Livraisons!G22</f>
        <v>0</v>
      </c>
      <c r="H32" s="41">
        <f t="shared" si="0"/>
        <v>8.8247128235511729E-2</v>
      </c>
      <c r="I32" s="48"/>
      <c r="J32" s="2"/>
      <c r="L32" s="36"/>
      <c r="M32" s="36"/>
      <c r="N32" s="84"/>
      <c r="O32" s="35"/>
      <c r="P32" s="2"/>
      <c r="Q32" s="30"/>
      <c r="R32" s="30"/>
      <c r="S32" s="30"/>
      <c r="T32" s="35"/>
      <c r="U32" s="34"/>
      <c r="V32" s="34"/>
      <c r="W32" s="34"/>
      <c r="X32" s="81"/>
      <c r="Y32" s="81"/>
      <c r="Z32" s="48"/>
      <c r="AA32" s="47"/>
      <c r="AB32" s="47"/>
      <c r="AC32" s="47"/>
    </row>
    <row r="33" spans="1:29" ht="12.75" x14ac:dyDescent="0.2">
      <c r="A33" s="118"/>
      <c r="B33" s="40" t="s">
        <v>9</v>
      </c>
      <c r="C33" s="95">
        <v>71304388</v>
      </c>
      <c r="D33" s="95">
        <v>66470580</v>
      </c>
      <c r="E33" s="95">
        <v>65239114</v>
      </c>
      <c r="F33" s="95">
        <f>[1]Livraisons!D23</f>
        <v>71520880</v>
      </c>
      <c r="G33" s="99">
        <f>[1]Livraisons!G23</f>
        <v>0</v>
      </c>
      <c r="H33" s="41">
        <f t="shared" si="0"/>
        <v>9.6288340151277962E-2</v>
      </c>
      <c r="I33" s="48"/>
      <c r="J33" s="2"/>
      <c r="M33" s="33"/>
      <c r="N33" s="35"/>
      <c r="O33" s="35"/>
      <c r="P33" s="2"/>
      <c r="Q33" s="30"/>
      <c r="R33" s="30"/>
      <c r="S33" s="30"/>
      <c r="T33" s="35"/>
      <c r="U33" s="34"/>
      <c r="V33" s="34"/>
      <c r="W33" s="34"/>
      <c r="X33" s="81"/>
      <c r="Y33" s="81"/>
      <c r="Z33" s="48"/>
      <c r="AA33" s="47"/>
      <c r="AB33" s="47"/>
      <c r="AC33" s="47"/>
    </row>
    <row r="34" spans="1:29" ht="12.75" x14ac:dyDescent="0.2">
      <c r="A34" s="118"/>
      <c r="B34" s="40" t="s">
        <v>10</v>
      </c>
      <c r="C34" s="95">
        <v>68382405</v>
      </c>
      <c r="D34" s="95">
        <v>63142880</v>
      </c>
      <c r="E34" s="95">
        <v>61890114</v>
      </c>
      <c r="F34" s="95">
        <f>[1]Livraisons!D24</f>
        <v>68044152</v>
      </c>
      <c r="G34" s="99">
        <f>[1]Livraisons!G24</f>
        <v>0</v>
      </c>
      <c r="H34" s="41">
        <f t="shared" si="0"/>
        <v>9.9434911365650525E-2</v>
      </c>
      <c r="I34" s="48"/>
      <c r="J34" s="2"/>
      <c r="M34" s="33"/>
      <c r="N34" s="35"/>
      <c r="O34" s="35"/>
      <c r="P34" s="2"/>
      <c r="Q34" s="30"/>
      <c r="R34" s="30"/>
      <c r="S34" s="30"/>
      <c r="T34" s="35"/>
      <c r="U34" s="34"/>
      <c r="V34" s="34"/>
      <c r="W34" s="34"/>
      <c r="X34" s="81"/>
      <c r="Y34" s="81"/>
      <c r="Z34" s="48"/>
      <c r="AA34" s="47"/>
      <c r="AB34" s="47"/>
      <c r="AC34" s="47"/>
    </row>
    <row r="35" spans="1:29" ht="12.75" x14ac:dyDescent="0.2">
      <c r="A35" s="118"/>
      <c r="B35" s="42" t="s">
        <v>11</v>
      </c>
      <c r="C35" s="95">
        <v>70836519</v>
      </c>
      <c r="D35" s="95">
        <v>71539294</v>
      </c>
      <c r="E35" s="95">
        <v>65141153</v>
      </c>
      <c r="F35" s="95">
        <f>[1]Livraisons!D25</f>
        <v>74484809</v>
      </c>
      <c r="G35" s="99">
        <f>[1]Livraisons!G25</f>
        <v>0</v>
      </c>
      <c r="H35" s="43">
        <f t="shared" si="0"/>
        <v>0.14343706811575774</v>
      </c>
      <c r="I35" s="48"/>
      <c r="J35" s="2"/>
      <c r="M35" s="33"/>
      <c r="N35" s="35"/>
      <c r="O35" s="35"/>
      <c r="P35" s="2"/>
      <c r="Q35" s="30"/>
      <c r="R35" s="30"/>
      <c r="S35" s="30"/>
      <c r="T35" s="35"/>
      <c r="U35" s="34"/>
      <c r="V35" s="34"/>
      <c r="W35" s="34"/>
      <c r="X35" s="81"/>
      <c r="Y35" s="81"/>
      <c r="Z35" s="48"/>
      <c r="AA35" s="47"/>
      <c r="AB35" s="47"/>
      <c r="AC35" s="47"/>
    </row>
    <row r="36" spans="1:29" ht="13.5" customHeight="1" x14ac:dyDescent="0.2">
      <c r="A36" s="118" t="s">
        <v>18</v>
      </c>
      <c r="B36" s="38" t="s">
        <v>0</v>
      </c>
      <c r="C36" s="95">
        <v>64161959</v>
      </c>
      <c r="D36" s="95">
        <v>63769128</v>
      </c>
      <c r="E36" s="95">
        <v>64681341</v>
      </c>
      <c r="F36" s="95">
        <f>[1]Livraisons!D26</f>
        <v>60081843</v>
      </c>
      <c r="G36" s="95">
        <f>[1]Livraisons!G26</f>
        <v>65185285</v>
      </c>
      <c r="H36" s="39">
        <f t="shared" si="0"/>
        <v>8.4941502210576392E-2</v>
      </c>
      <c r="I36" s="36"/>
      <c r="J36" s="2"/>
      <c r="L36" s="36"/>
      <c r="M36" s="33"/>
      <c r="N36" s="35"/>
      <c r="O36" s="35"/>
      <c r="P36" s="2"/>
      <c r="Q36" s="30"/>
      <c r="R36" s="30"/>
      <c r="S36" s="30"/>
      <c r="T36" s="35"/>
      <c r="U36" s="34"/>
      <c r="V36" s="34"/>
      <c r="W36" s="34"/>
      <c r="X36" s="81"/>
      <c r="Y36" s="81"/>
      <c r="Z36" s="48"/>
      <c r="AA36" s="47"/>
      <c r="AB36" s="47"/>
      <c r="AC36" s="47"/>
    </row>
    <row r="37" spans="1:29" ht="12.75" x14ac:dyDescent="0.2">
      <c r="A37" s="118"/>
      <c r="B37" s="40" t="s">
        <v>1</v>
      </c>
      <c r="C37" s="95">
        <v>60178863</v>
      </c>
      <c r="D37" s="95">
        <v>58920467</v>
      </c>
      <c r="E37" s="95">
        <v>60559957</v>
      </c>
      <c r="F37" s="95">
        <f>[1]Livraisons!D27</f>
        <v>56627157</v>
      </c>
      <c r="G37" s="95">
        <f>[1]Livraisons!G27</f>
        <v>62093659</v>
      </c>
      <c r="H37" s="41">
        <f t="shared" si="0"/>
        <v>9.6534989386806158E-2</v>
      </c>
      <c r="J37" s="2"/>
      <c r="K37" s="36"/>
      <c r="M37" s="33"/>
      <c r="N37" s="35"/>
      <c r="O37" s="35"/>
      <c r="P37" s="2"/>
      <c r="Q37" s="30"/>
      <c r="R37" s="30"/>
      <c r="S37" s="30"/>
      <c r="T37" s="35"/>
      <c r="U37" s="34"/>
      <c r="V37" s="34"/>
      <c r="W37" s="34"/>
      <c r="X37" s="81"/>
      <c r="Y37" s="81"/>
      <c r="Z37" s="48"/>
      <c r="AA37" s="47"/>
      <c r="AB37" s="47"/>
      <c r="AC37" s="47"/>
    </row>
    <row r="38" spans="1:29" ht="12.75" x14ac:dyDescent="0.2">
      <c r="A38" s="118"/>
      <c r="B38" s="40" t="s">
        <v>2</v>
      </c>
      <c r="C38" s="95">
        <v>68290113</v>
      </c>
      <c r="D38" s="95">
        <v>65986545</v>
      </c>
      <c r="E38" s="95">
        <v>68419391</v>
      </c>
      <c r="F38" s="95">
        <f>[1]Livraisons!D28</f>
        <v>63958184</v>
      </c>
      <c r="G38" s="95">
        <f>[1]Livraisons!G28</f>
        <v>70330188</v>
      </c>
      <c r="H38" s="41">
        <f t="shared" si="0"/>
        <v>9.9627656720209457E-2</v>
      </c>
      <c r="J38" s="2"/>
      <c r="M38" s="33"/>
      <c r="N38" s="35"/>
      <c r="O38" s="35"/>
      <c r="P38" s="2"/>
      <c r="Q38" s="30"/>
      <c r="R38" s="30"/>
      <c r="S38" s="30"/>
      <c r="T38" s="35"/>
      <c r="U38" s="34"/>
      <c r="V38" s="34"/>
      <c r="W38" s="34"/>
      <c r="X38" s="81"/>
      <c r="Y38" s="81"/>
      <c r="Z38" s="48"/>
      <c r="AA38" s="47"/>
      <c r="AB38" s="47"/>
      <c r="AC38" s="47"/>
    </row>
    <row r="39" spans="1:29" ht="12.75" x14ac:dyDescent="0.2">
      <c r="A39" s="118"/>
      <c r="B39" s="40" t="s">
        <v>3</v>
      </c>
      <c r="C39" s="95">
        <v>66656333</v>
      </c>
      <c r="D39" s="95">
        <v>64797836</v>
      </c>
      <c r="E39" s="95">
        <v>66118279</v>
      </c>
      <c r="F39" s="95">
        <f>[1]Livraisons!D29</f>
        <v>64443174</v>
      </c>
      <c r="G39" s="95">
        <f>[1]Livraisons!G29</f>
        <v>67652952</v>
      </c>
      <c r="H39" s="41">
        <f t="shared" si="0"/>
        <v>4.9807881902278694E-2</v>
      </c>
      <c r="M39" s="33"/>
      <c r="N39" s="35"/>
      <c r="O39" s="35"/>
      <c r="Q39" s="30"/>
      <c r="R39" s="30"/>
      <c r="S39" s="30"/>
      <c r="T39" s="35"/>
      <c r="U39" s="34"/>
      <c r="V39" s="34"/>
      <c r="W39" s="34"/>
      <c r="X39" s="81"/>
      <c r="Y39" s="81"/>
      <c r="Z39" s="48"/>
      <c r="AA39" s="47"/>
      <c r="AB39" s="47"/>
      <c r="AC39" s="47"/>
    </row>
    <row r="40" spans="1:29" ht="12.75" x14ac:dyDescent="0.2">
      <c r="A40" s="118"/>
      <c r="B40" s="40" t="s">
        <v>4</v>
      </c>
      <c r="C40" s="95">
        <v>68057656</v>
      </c>
      <c r="D40" s="95">
        <v>65911760</v>
      </c>
      <c r="E40" s="95">
        <v>66474970</v>
      </c>
      <c r="F40" s="95">
        <f>[1]Livraisons!D30</f>
        <v>65959199</v>
      </c>
      <c r="G40" s="95">
        <f>[1]Livraisons!G30</f>
        <v>67656978</v>
      </c>
      <c r="H40" s="41">
        <f t="shared" si="0"/>
        <v>2.5739836531368354E-2</v>
      </c>
      <c r="M40" s="33"/>
      <c r="N40" s="35"/>
      <c r="O40" s="35"/>
      <c r="Q40" s="30"/>
      <c r="R40" s="30"/>
      <c r="S40" s="30"/>
      <c r="T40" s="35"/>
      <c r="U40" s="34"/>
      <c r="V40" s="34"/>
      <c r="W40" s="34"/>
      <c r="X40" s="81"/>
      <c r="Y40" s="81"/>
      <c r="Z40" s="48"/>
      <c r="AA40" s="47"/>
      <c r="AB40" s="47"/>
      <c r="AC40" s="47"/>
    </row>
    <row r="41" spans="1:29" ht="12.75" x14ac:dyDescent="0.2">
      <c r="A41" s="118"/>
      <c r="B41" s="40" t="s">
        <v>5</v>
      </c>
      <c r="C41" s="95">
        <v>60723608</v>
      </c>
      <c r="D41" s="95">
        <v>58657788</v>
      </c>
      <c r="E41" s="95">
        <v>60662838</v>
      </c>
      <c r="F41" s="95">
        <f>[1]Livraisons!D31</f>
        <v>58387588</v>
      </c>
      <c r="G41" s="95">
        <f>[1]Livraisons!G31</f>
        <v>61059237</v>
      </c>
      <c r="H41" s="41">
        <f>IF(G41=0,F41/E41-1,G41/F41-1)</f>
        <v>4.5757139342697206E-2</v>
      </c>
      <c r="M41" s="33"/>
      <c r="N41" s="35"/>
      <c r="O41" s="35"/>
      <c r="Q41" s="30"/>
      <c r="R41" s="30"/>
      <c r="S41" s="30"/>
      <c r="T41" s="35"/>
      <c r="U41" s="34"/>
      <c r="V41" s="34"/>
      <c r="W41" s="34"/>
      <c r="X41" s="81"/>
      <c r="Y41" s="81"/>
      <c r="Z41" s="48"/>
      <c r="AA41" s="47"/>
      <c r="AB41" s="47"/>
      <c r="AC41" s="47"/>
    </row>
    <row r="42" spans="1:29" ht="12.75" x14ac:dyDescent="0.2">
      <c r="A42" s="118"/>
      <c r="B42" s="40" t="s">
        <v>6</v>
      </c>
      <c r="C42" s="95">
        <v>59954161</v>
      </c>
      <c r="D42" s="95">
        <v>57662154</v>
      </c>
      <c r="E42" s="95">
        <v>58199246</v>
      </c>
      <c r="F42" s="95">
        <f>[1]Livraisons!D32</f>
        <v>56213040</v>
      </c>
      <c r="G42" s="99">
        <f>[1]Livraisons!G32</f>
        <v>0</v>
      </c>
      <c r="H42" s="41">
        <f t="shared" si="0"/>
        <v>-3.4127692994510572E-2</v>
      </c>
      <c r="M42" s="33"/>
      <c r="N42" s="35"/>
      <c r="O42" s="35"/>
      <c r="Q42" s="30"/>
      <c r="R42" s="30"/>
      <c r="S42" s="30"/>
      <c r="T42" s="35"/>
      <c r="U42" s="34"/>
      <c r="V42" s="34"/>
      <c r="W42" s="34"/>
      <c r="X42" s="81"/>
      <c r="Y42" s="81"/>
      <c r="Z42" s="48"/>
      <c r="AA42" s="47"/>
      <c r="AB42" s="47"/>
      <c r="AC42" s="47"/>
    </row>
    <row r="43" spans="1:29" ht="12.75" x14ac:dyDescent="0.2">
      <c r="A43" s="118"/>
      <c r="B43" s="40" t="s">
        <v>7</v>
      </c>
      <c r="C43" s="95">
        <v>56062845</v>
      </c>
      <c r="D43" s="95">
        <v>55122259</v>
      </c>
      <c r="E43" s="95">
        <v>54512786</v>
      </c>
      <c r="F43" s="95">
        <f>[1]Livraisons!D33</f>
        <v>55057995</v>
      </c>
      <c r="G43" s="99">
        <f>[1]Livraisons!G33</f>
        <v>0</v>
      </c>
      <c r="H43" s="41">
        <f t="shared" si="0"/>
        <v>1.0001488458138974E-2</v>
      </c>
      <c r="M43" s="33"/>
      <c r="N43" s="35"/>
      <c r="O43" s="35"/>
      <c r="Q43" s="30"/>
      <c r="R43" s="30"/>
      <c r="S43" s="30"/>
      <c r="T43" s="35"/>
      <c r="U43" s="34"/>
      <c r="V43" s="34"/>
      <c r="W43" s="34"/>
      <c r="X43" s="81"/>
      <c r="Y43" s="81"/>
      <c r="Z43" s="48"/>
      <c r="AA43" s="47"/>
      <c r="AB43" s="47"/>
      <c r="AC43" s="47"/>
    </row>
    <row r="44" spans="1:29" ht="12.75" x14ac:dyDescent="0.2">
      <c r="A44" s="118"/>
      <c r="B44" s="40" t="s">
        <v>8</v>
      </c>
      <c r="C44" s="95">
        <v>54484189</v>
      </c>
      <c r="D44" s="95">
        <v>52083698</v>
      </c>
      <c r="E44" s="95">
        <v>52109873</v>
      </c>
      <c r="F44" s="95">
        <f>[1]Livraisons!D34</f>
        <v>54006734</v>
      </c>
      <c r="G44" s="99">
        <f>[1]Livraisons!G34</f>
        <v>0</v>
      </c>
      <c r="H44" s="41">
        <f t="shared" si="0"/>
        <v>3.6401182555175327E-2</v>
      </c>
      <c r="L44" s="36"/>
      <c r="M44" s="36"/>
      <c r="N44" s="84"/>
      <c r="O44" s="35"/>
      <c r="Q44" s="30"/>
      <c r="R44" s="30"/>
      <c r="S44" s="30"/>
      <c r="T44" s="35"/>
      <c r="U44" s="34"/>
      <c r="V44" s="34"/>
      <c r="W44" s="34"/>
      <c r="X44" s="81"/>
      <c r="Y44" s="81"/>
      <c r="Z44" s="48"/>
      <c r="AA44" s="47"/>
      <c r="AB44" s="47"/>
      <c r="AC44" s="47"/>
    </row>
    <row r="45" spans="1:29" ht="12.75" x14ac:dyDescent="0.2">
      <c r="A45" s="118"/>
      <c r="B45" s="40" t="s">
        <v>9</v>
      </c>
      <c r="C45" s="95">
        <v>58112300</v>
      </c>
      <c r="D45" s="95">
        <v>55718976</v>
      </c>
      <c r="E45" s="95">
        <v>54202901</v>
      </c>
      <c r="F45" s="95">
        <f>[1]Livraisons!D35</f>
        <v>57899060</v>
      </c>
      <c r="G45" s="99">
        <f>[1]Livraisons!G35</f>
        <v>0</v>
      </c>
      <c r="H45" s="41">
        <f t="shared" si="0"/>
        <v>6.8191165635212103E-2</v>
      </c>
      <c r="M45" s="33"/>
      <c r="N45" s="35"/>
      <c r="O45" s="35"/>
      <c r="Q45" s="30"/>
      <c r="R45" s="30"/>
      <c r="S45" s="30"/>
      <c r="T45" s="35"/>
      <c r="U45" s="34"/>
      <c r="V45" s="34"/>
      <c r="W45" s="34"/>
      <c r="X45" s="81"/>
      <c r="Y45" s="81"/>
      <c r="Z45" s="48"/>
      <c r="AA45" s="47"/>
      <c r="AB45" s="47"/>
      <c r="AC45" s="47"/>
    </row>
    <row r="46" spans="1:29" ht="12.75" x14ac:dyDescent="0.2">
      <c r="A46" s="118"/>
      <c r="B46" s="40" t="s">
        <v>10</v>
      </c>
      <c r="C46" s="95">
        <v>57265531</v>
      </c>
      <c r="D46" s="95">
        <v>55413700</v>
      </c>
      <c r="E46" s="95">
        <v>53888946</v>
      </c>
      <c r="F46" s="95">
        <f>[1]Livraisons!D36</f>
        <v>57543431</v>
      </c>
      <c r="G46" s="99">
        <f>[1]Livraisons!G36</f>
        <v>0</v>
      </c>
      <c r="H46" s="41">
        <f t="shared" si="0"/>
        <v>6.781511369697224E-2</v>
      </c>
      <c r="M46" s="33"/>
      <c r="N46" s="35"/>
      <c r="O46" s="35"/>
      <c r="Q46" s="30"/>
      <c r="R46" s="30"/>
      <c r="S46" s="30"/>
      <c r="T46" s="35"/>
      <c r="U46" s="34"/>
      <c r="V46" s="34"/>
      <c r="W46" s="34"/>
      <c r="X46" s="81"/>
      <c r="Y46" s="81"/>
      <c r="Z46" s="48"/>
      <c r="AA46" s="47"/>
      <c r="AB46" s="47"/>
      <c r="AC46" s="47"/>
    </row>
    <row r="47" spans="1:29" ht="12.75" x14ac:dyDescent="0.2">
      <c r="A47" s="118"/>
      <c r="B47" s="42" t="s">
        <v>11</v>
      </c>
      <c r="C47" s="95">
        <v>60419549</v>
      </c>
      <c r="D47" s="95">
        <v>61289888</v>
      </c>
      <c r="E47" s="95">
        <v>57196427</v>
      </c>
      <c r="F47" s="95">
        <f>[1]Livraisons!D37</f>
        <v>63610238</v>
      </c>
      <c r="G47" s="99">
        <f>[1]Livraisons!G37</f>
        <v>0</v>
      </c>
      <c r="H47" s="43">
        <f>IF(G47=0,F47/E47-1,G47/F47-1)</f>
        <v>0.11213656755167589</v>
      </c>
      <c r="M47" s="33"/>
      <c r="N47" s="35"/>
      <c r="O47" s="35"/>
      <c r="Q47" s="30"/>
      <c r="R47" s="30"/>
      <c r="S47" s="30"/>
      <c r="T47" s="35"/>
      <c r="U47" s="34"/>
      <c r="V47" s="34"/>
      <c r="W47" s="34"/>
      <c r="X47" s="81"/>
      <c r="Y47" s="81"/>
      <c r="Z47" s="48"/>
      <c r="AA47" s="47"/>
      <c r="AB47" s="47"/>
      <c r="AC47" s="47"/>
    </row>
    <row r="48" spans="1:29" ht="13.5" customHeight="1" x14ac:dyDescent="0.2">
      <c r="A48" s="117" t="s">
        <v>19</v>
      </c>
      <c r="B48" s="44" t="s">
        <v>0</v>
      </c>
      <c r="C48" s="95">
        <v>7685262</v>
      </c>
      <c r="D48" s="95">
        <v>7680632</v>
      </c>
      <c r="E48" s="95">
        <v>7690026</v>
      </c>
      <c r="F48" s="95">
        <f>[1]Livraisons!D38</f>
        <v>6930362</v>
      </c>
      <c r="G48" s="95">
        <f>[1]Livraisons!G38</f>
        <v>7541288</v>
      </c>
      <c r="H48" s="39">
        <f>IF(G48=0,F48/E48-1,G48/F48-1)</f>
        <v>8.8152105185847374E-2</v>
      </c>
      <c r="K48" s="36"/>
      <c r="M48" s="36"/>
      <c r="N48" s="36"/>
      <c r="O48" s="36"/>
      <c r="Q48" s="30"/>
      <c r="R48" s="30"/>
      <c r="S48" s="30"/>
      <c r="T48" s="35"/>
      <c r="U48" s="34"/>
      <c r="V48" s="34"/>
      <c r="W48" s="34"/>
      <c r="X48" s="81"/>
      <c r="Y48" s="81"/>
      <c r="Z48" s="48"/>
      <c r="AA48" s="47"/>
      <c r="AB48" s="47"/>
      <c r="AC48" s="47"/>
    </row>
    <row r="49" spans="1:29" ht="12.75" x14ac:dyDescent="0.2">
      <c r="A49" s="117"/>
      <c r="B49" s="45" t="s">
        <v>1</v>
      </c>
      <c r="C49" s="95">
        <v>7240491</v>
      </c>
      <c r="D49" s="95">
        <v>7034138</v>
      </c>
      <c r="E49" s="95">
        <v>7138638</v>
      </c>
      <c r="F49" s="95">
        <f>[1]Livraisons!D39</f>
        <v>6511477</v>
      </c>
      <c r="G49" s="95">
        <f>[1]Livraisons!G39</f>
        <v>7026770</v>
      </c>
      <c r="H49" s="41">
        <f>IF(G49=0,F49/E49-1,G49/F49-1)</f>
        <v>7.9136116122348277E-2</v>
      </c>
      <c r="M49" s="36"/>
      <c r="N49" s="36"/>
      <c r="O49" s="36"/>
      <c r="Q49" s="30"/>
      <c r="R49" s="30"/>
      <c r="S49" s="30"/>
      <c r="T49" s="35"/>
      <c r="U49" s="34"/>
      <c r="V49" s="34"/>
      <c r="W49" s="34"/>
      <c r="X49" s="81"/>
      <c r="Y49" s="81"/>
      <c r="Z49" s="48"/>
      <c r="AA49" s="47"/>
      <c r="AB49" s="47"/>
      <c r="AC49" s="47"/>
    </row>
    <row r="50" spans="1:29" ht="12.75" x14ac:dyDescent="0.2">
      <c r="A50" s="117"/>
      <c r="B50" s="45" t="s">
        <v>2</v>
      </c>
      <c r="C50" s="95">
        <v>8186415</v>
      </c>
      <c r="D50" s="95">
        <v>7873488</v>
      </c>
      <c r="E50" s="95">
        <v>7992807</v>
      </c>
      <c r="F50" s="95">
        <f>[1]Livraisons!D40</f>
        <v>7289908</v>
      </c>
      <c r="G50" s="95">
        <f>[1]Livraisons!G40</f>
        <v>7815701</v>
      </c>
      <c r="H50" s="41">
        <f>IF(G50=0,F50/E50-1,G50/F50-1)</f>
        <v>7.2126150288865043E-2</v>
      </c>
      <c r="L50" s="83"/>
      <c r="M50" s="36"/>
      <c r="N50" s="36"/>
      <c r="O50" s="36"/>
      <c r="Q50" s="30"/>
      <c r="R50" s="30"/>
      <c r="S50" s="30"/>
      <c r="T50" s="35"/>
      <c r="U50" s="34"/>
      <c r="V50" s="34"/>
      <c r="W50" s="34"/>
      <c r="X50" s="81"/>
      <c r="Y50" s="81"/>
      <c r="Z50" s="48"/>
      <c r="AA50" s="47"/>
      <c r="AB50" s="47"/>
      <c r="AC50" s="47"/>
    </row>
    <row r="51" spans="1:29" ht="12.75" x14ac:dyDescent="0.2">
      <c r="A51" s="117"/>
      <c r="B51" s="45" t="s">
        <v>3</v>
      </c>
      <c r="C51" s="95">
        <v>7969961</v>
      </c>
      <c r="D51" s="95">
        <v>7652388</v>
      </c>
      <c r="E51" s="95">
        <v>7719768</v>
      </c>
      <c r="F51" s="95">
        <f>[1]Livraisons!D41</f>
        <v>7177834</v>
      </c>
      <c r="G51" s="95">
        <f>[1]Livraisons!G41</f>
        <v>7484104</v>
      </c>
      <c r="H51" s="41">
        <f t="shared" si="0"/>
        <v>4.2668860829046862E-2</v>
      </c>
      <c r="M51" s="36"/>
      <c r="N51" s="36"/>
      <c r="O51" s="36"/>
      <c r="Q51" s="30"/>
      <c r="R51" s="30"/>
      <c r="S51" s="30"/>
      <c r="T51" s="35"/>
      <c r="U51" s="34"/>
      <c r="V51" s="34"/>
      <c r="W51" s="34"/>
      <c r="X51" s="81"/>
      <c r="Y51" s="81"/>
      <c r="Z51" s="48"/>
      <c r="AA51" s="47"/>
      <c r="AB51" s="47"/>
      <c r="AC51" s="47"/>
    </row>
    <row r="52" spans="1:29" ht="12.75" x14ac:dyDescent="0.2">
      <c r="A52" s="117"/>
      <c r="B52" s="45" t="s">
        <v>4</v>
      </c>
      <c r="C52" s="95">
        <v>8086247</v>
      </c>
      <c r="D52" s="95">
        <v>7795640</v>
      </c>
      <c r="E52" s="95">
        <v>7784675</v>
      </c>
      <c r="F52" s="95">
        <f>[1]Livraisons!D42</f>
        <v>7275408</v>
      </c>
      <c r="G52" s="95">
        <f>[1]Livraisons!G42</f>
        <v>7401468</v>
      </c>
      <c r="H52" s="41">
        <f t="shared" si="0"/>
        <v>1.7326863318180896E-2</v>
      </c>
      <c r="M52" s="36"/>
      <c r="N52" s="36"/>
      <c r="O52" s="36"/>
      <c r="Q52" s="30"/>
      <c r="R52" s="30"/>
      <c r="S52" s="30"/>
      <c r="T52" s="35"/>
      <c r="U52" s="34"/>
      <c r="V52" s="34"/>
      <c r="W52" s="34"/>
      <c r="X52" s="81"/>
      <c r="Y52" s="81"/>
      <c r="Z52" s="48"/>
      <c r="AA52" s="47"/>
      <c r="AB52" s="47"/>
      <c r="AC52" s="47"/>
    </row>
    <row r="53" spans="1:29" ht="12.75" x14ac:dyDescent="0.2">
      <c r="A53" s="117"/>
      <c r="B53" s="45" t="s">
        <v>5</v>
      </c>
      <c r="C53" s="95">
        <v>7338732</v>
      </c>
      <c r="D53" s="95">
        <v>6895836</v>
      </c>
      <c r="E53" s="95">
        <v>7003092</v>
      </c>
      <c r="F53" s="95">
        <f>[1]Livraisons!D43</f>
        <v>6546312</v>
      </c>
      <c r="G53" s="95">
        <f>[1]Livraisons!G43</f>
        <v>6669354</v>
      </c>
      <c r="H53" s="41">
        <f t="shared" si="0"/>
        <v>1.8795621106968419E-2</v>
      </c>
      <c r="M53" s="36"/>
      <c r="N53" s="36"/>
      <c r="O53" s="36"/>
      <c r="Q53" s="30"/>
      <c r="R53" s="30"/>
      <c r="S53" s="30"/>
      <c r="T53" s="35"/>
      <c r="U53" s="34"/>
      <c r="V53" s="34"/>
      <c r="W53" s="34"/>
      <c r="X53" s="81"/>
      <c r="Y53" s="81"/>
      <c r="Z53" s="48"/>
      <c r="AA53" s="47"/>
      <c r="AB53" s="47"/>
      <c r="AC53" s="47"/>
    </row>
    <row r="54" spans="1:29" ht="12.75" x14ac:dyDescent="0.2">
      <c r="A54" s="117"/>
      <c r="B54" s="45" t="s">
        <v>6</v>
      </c>
      <c r="C54" s="95">
        <v>7361317</v>
      </c>
      <c r="D54" s="95">
        <v>6736899</v>
      </c>
      <c r="E54" s="95">
        <v>6747508</v>
      </c>
      <c r="F54" s="95">
        <f>[1]Livraisons!D44</f>
        <v>6530669</v>
      </c>
      <c r="G54" s="99">
        <f>[1]Livraisons!G44</f>
        <v>0</v>
      </c>
      <c r="H54" s="41">
        <f t="shared" si="0"/>
        <v>-3.213616049065815E-2</v>
      </c>
      <c r="M54" s="36"/>
      <c r="N54" s="36"/>
      <c r="O54" s="36"/>
      <c r="Q54" s="30"/>
      <c r="R54" s="30"/>
      <c r="S54" s="30"/>
      <c r="T54" s="35"/>
      <c r="U54" s="34"/>
      <c r="V54" s="34"/>
      <c r="W54" s="34"/>
      <c r="X54" s="81"/>
      <c r="Y54" s="81"/>
      <c r="Z54" s="48"/>
      <c r="AA54" s="47"/>
      <c r="AB54" s="47"/>
      <c r="AC54" s="47"/>
    </row>
    <row r="55" spans="1:29" ht="12.75" x14ac:dyDescent="0.2">
      <c r="A55" s="117"/>
      <c r="B55" s="45" t="s">
        <v>7</v>
      </c>
      <c r="C55" s="95">
        <v>6901237</v>
      </c>
      <c r="D55" s="95">
        <v>6500386</v>
      </c>
      <c r="E55" s="95">
        <v>6421015</v>
      </c>
      <c r="F55" s="95">
        <f>[1]Livraisons!D45</f>
        <v>6325969</v>
      </c>
      <c r="G55" s="99">
        <f>[1]Livraisons!G45</f>
        <v>0</v>
      </c>
      <c r="H55" s="41">
        <f t="shared" si="0"/>
        <v>-1.4802332653015116E-2</v>
      </c>
      <c r="M55" s="36"/>
      <c r="N55" s="36"/>
      <c r="O55" s="36"/>
      <c r="Q55" s="30"/>
      <c r="R55" s="30"/>
      <c r="S55" s="30"/>
      <c r="T55" s="35"/>
      <c r="U55" s="34"/>
      <c r="V55" s="34"/>
      <c r="W55" s="34"/>
      <c r="X55" s="81"/>
      <c r="Y55" s="81"/>
      <c r="Z55" s="48"/>
      <c r="AA55" s="47"/>
      <c r="AB55" s="47"/>
      <c r="AC55" s="47"/>
    </row>
    <row r="56" spans="1:29" ht="12.75" x14ac:dyDescent="0.2">
      <c r="A56" s="117"/>
      <c r="B56" s="45" t="s">
        <v>8</v>
      </c>
      <c r="C56" s="95">
        <v>6717116</v>
      </c>
      <c r="D56" s="95">
        <v>6220417</v>
      </c>
      <c r="E56" s="95">
        <v>6048008</v>
      </c>
      <c r="F56" s="95">
        <f>[1]Livraisons!D46</f>
        <v>6181939</v>
      </c>
      <c r="G56" s="99">
        <f>[1]Livraisons!G46</f>
        <v>0</v>
      </c>
      <c r="H56" s="41">
        <f t="shared" si="0"/>
        <v>2.2144646634065346E-2</v>
      </c>
      <c r="M56" s="36"/>
      <c r="N56" s="36"/>
      <c r="O56" s="36"/>
      <c r="Q56" s="30"/>
      <c r="R56" s="30"/>
      <c r="S56" s="30"/>
      <c r="T56" s="35"/>
      <c r="U56" s="34"/>
      <c r="V56" s="34"/>
      <c r="W56" s="34"/>
      <c r="X56" s="81"/>
      <c r="Y56" s="81"/>
      <c r="Z56" s="48"/>
      <c r="AA56" s="47"/>
      <c r="AB56" s="47"/>
      <c r="AC56" s="47"/>
    </row>
    <row r="57" spans="1:29" ht="12.75" x14ac:dyDescent="0.2">
      <c r="A57" s="117"/>
      <c r="B57" s="45" t="s">
        <v>9</v>
      </c>
      <c r="C57" s="95">
        <v>6960607</v>
      </c>
      <c r="D57" s="95">
        <v>6609509</v>
      </c>
      <c r="E57" s="95">
        <v>6312565</v>
      </c>
      <c r="F57" s="95">
        <f>[1]Livraisons!D47</f>
        <v>6581508</v>
      </c>
      <c r="G57" s="99">
        <f>[1]Livraisons!G47</f>
        <v>0</v>
      </c>
      <c r="H57" s="41">
        <f t="shared" si="0"/>
        <v>4.2604392984468387E-2</v>
      </c>
      <c r="M57" s="36"/>
      <c r="N57" s="36"/>
      <c r="O57" s="36"/>
      <c r="Q57" s="30"/>
      <c r="R57" s="30"/>
      <c r="S57" s="30"/>
      <c r="T57" s="35"/>
      <c r="U57" s="34"/>
      <c r="V57" s="34"/>
      <c r="W57" s="34"/>
      <c r="X57" s="81"/>
      <c r="Y57" s="81"/>
      <c r="Z57" s="48"/>
      <c r="AA57" s="47"/>
      <c r="AB57" s="47"/>
      <c r="AC57" s="47"/>
    </row>
    <row r="58" spans="1:29" ht="12.75" x14ac:dyDescent="0.2">
      <c r="A58" s="117"/>
      <c r="B58" s="45" t="s">
        <v>10</v>
      </c>
      <c r="C58" s="95">
        <v>6795614</v>
      </c>
      <c r="D58" s="95">
        <v>6618295</v>
      </c>
      <c r="E58" s="95">
        <v>6281966</v>
      </c>
      <c r="F58" s="95">
        <f>[1]Livraisons!D48</f>
        <v>6528191</v>
      </c>
      <c r="G58" s="99">
        <f>[1]Livraisons!G48</f>
        <v>0</v>
      </c>
      <c r="H58" s="41">
        <f t="shared" si="0"/>
        <v>3.9195532099346009E-2</v>
      </c>
      <c r="M58" s="36"/>
      <c r="N58" s="36"/>
      <c r="O58" s="36"/>
      <c r="Q58" s="30"/>
      <c r="R58" s="30"/>
      <c r="S58" s="30"/>
      <c r="T58" s="35"/>
      <c r="U58" s="34"/>
      <c r="V58" s="34"/>
      <c r="W58" s="34"/>
      <c r="X58" s="81"/>
      <c r="Y58" s="81"/>
      <c r="Z58" s="48"/>
      <c r="AA58" s="47"/>
      <c r="AB58" s="47"/>
      <c r="AC58" s="47"/>
    </row>
    <row r="59" spans="1:29" ht="12.75" x14ac:dyDescent="0.2">
      <c r="A59" s="117"/>
      <c r="B59" s="46" t="s">
        <v>11</v>
      </c>
      <c r="C59" s="95">
        <v>7255144</v>
      </c>
      <c r="D59" s="95">
        <v>7364275</v>
      </c>
      <c r="E59" s="95">
        <v>6720113</v>
      </c>
      <c r="F59" s="95">
        <f>[1]Livraisons!D49</f>
        <v>7245767</v>
      </c>
      <c r="G59" s="99">
        <f>[1]Livraisons!G49</f>
        <v>0</v>
      </c>
      <c r="H59" s="43">
        <f t="shared" si="0"/>
        <v>7.8221006105105628E-2</v>
      </c>
      <c r="M59" s="36"/>
      <c r="N59" s="36"/>
      <c r="O59" s="36"/>
      <c r="Q59" s="30"/>
      <c r="R59" s="30"/>
      <c r="S59" s="30"/>
      <c r="T59" s="35"/>
      <c r="U59" s="34"/>
      <c r="V59" s="34"/>
      <c r="W59" s="34"/>
      <c r="X59" s="81"/>
      <c r="Y59" s="81"/>
      <c r="Z59" s="48"/>
      <c r="AA59" s="47"/>
      <c r="AB59" s="47"/>
      <c r="AC59" s="47"/>
    </row>
    <row r="60" spans="1:29" ht="12.75" x14ac:dyDescent="0.2">
      <c r="A60" s="117" t="s">
        <v>20</v>
      </c>
      <c r="B60" s="44" t="s">
        <v>0</v>
      </c>
      <c r="C60" s="95">
        <v>53068310</v>
      </c>
      <c r="D60" s="95">
        <v>54655843</v>
      </c>
      <c r="E60" s="95">
        <v>55708655</v>
      </c>
      <c r="F60" s="95">
        <f>[1]Livraisons!D50</f>
        <v>51329079</v>
      </c>
      <c r="G60" s="95">
        <f>[1]Livraisons!G50</f>
        <v>56250921</v>
      </c>
      <c r="H60" s="39">
        <f t="shared" si="0"/>
        <v>9.5887985833527312E-2</v>
      </c>
      <c r="M60" s="36"/>
      <c r="N60" s="36"/>
      <c r="O60" s="36"/>
      <c r="Q60" s="30"/>
      <c r="R60" s="30"/>
      <c r="S60" s="30"/>
      <c r="T60" s="35"/>
      <c r="U60" s="34"/>
      <c r="V60" s="34"/>
      <c r="W60" s="34"/>
      <c r="X60" s="81"/>
      <c r="Y60" s="81"/>
      <c r="Z60" s="48"/>
      <c r="AA60" s="47"/>
      <c r="AB60" s="47"/>
      <c r="AC60" s="47"/>
    </row>
    <row r="61" spans="1:29" ht="12.75" x14ac:dyDescent="0.2">
      <c r="A61" s="117"/>
      <c r="B61" s="45" t="s">
        <v>1</v>
      </c>
      <c r="C61" s="95">
        <v>49258546</v>
      </c>
      <c r="D61" s="95">
        <v>49865745</v>
      </c>
      <c r="E61" s="95">
        <v>52005025</v>
      </c>
      <c r="F61" s="95">
        <f>[1]Livraisons!D51</f>
        <v>48519592</v>
      </c>
      <c r="G61" s="95">
        <f>[1]Livraisons!G51</f>
        <v>51206900</v>
      </c>
      <c r="H61" s="41">
        <f t="shared" si="0"/>
        <v>5.5386038695461437E-2</v>
      </c>
      <c r="M61" s="36"/>
      <c r="N61" s="36"/>
      <c r="O61" s="36"/>
      <c r="Q61" s="30"/>
      <c r="R61" s="30"/>
      <c r="S61" s="30"/>
      <c r="T61" s="35"/>
      <c r="U61" s="34"/>
      <c r="V61" s="34"/>
      <c r="W61" s="34"/>
      <c r="X61" s="81"/>
      <c r="Y61" s="81"/>
      <c r="Z61" s="48"/>
      <c r="AA61" s="47"/>
      <c r="AB61" s="47"/>
      <c r="AC61" s="47"/>
    </row>
    <row r="62" spans="1:29" ht="12.75" x14ac:dyDescent="0.2">
      <c r="A62" s="117"/>
      <c r="B62" s="45" t="s">
        <v>2</v>
      </c>
      <c r="C62" s="95">
        <v>56005564</v>
      </c>
      <c r="D62" s="95">
        <v>55444725</v>
      </c>
      <c r="E62" s="95">
        <v>58485285</v>
      </c>
      <c r="F62" s="95">
        <f>[1]Livraisons!D52</f>
        <v>54831736</v>
      </c>
      <c r="G62" s="95">
        <f>[1]Livraisons!G52</f>
        <v>56487370</v>
      </c>
      <c r="H62" s="41">
        <f t="shared" si="0"/>
        <v>3.0194812726702658E-2</v>
      </c>
      <c r="M62" s="36"/>
      <c r="N62" s="36"/>
      <c r="O62" s="36"/>
      <c r="Q62" s="30"/>
      <c r="R62" s="30"/>
      <c r="S62" s="30"/>
      <c r="T62" s="35"/>
      <c r="U62" s="34"/>
      <c r="V62" s="34"/>
      <c r="W62" s="34"/>
      <c r="X62" s="81"/>
      <c r="Y62" s="81"/>
      <c r="Z62" s="48"/>
      <c r="AA62" s="47"/>
      <c r="AB62" s="47"/>
      <c r="AC62" s="47"/>
    </row>
    <row r="63" spans="1:29" ht="12.75" x14ac:dyDescent="0.2">
      <c r="A63" s="117"/>
      <c r="B63" s="45" t="s">
        <v>3</v>
      </c>
      <c r="C63" s="95">
        <v>57978682</v>
      </c>
      <c r="D63" s="95">
        <v>57522060</v>
      </c>
      <c r="E63" s="95">
        <v>59206847</v>
      </c>
      <c r="F63" s="95">
        <f>[1]Livraisons!D53</f>
        <v>59459960</v>
      </c>
      <c r="G63" s="95">
        <f>[1]Livraisons!G53</f>
        <v>61890399</v>
      </c>
      <c r="H63" s="41">
        <f t="shared" si="0"/>
        <v>4.0875220904958542E-2</v>
      </c>
      <c r="M63" s="36"/>
      <c r="N63" s="36"/>
      <c r="O63" s="36"/>
      <c r="Q63" s="30"/>
      <c r="R63" s="30"/>
      <c r="S63" s="30"/>
      <c r="T63" s="35"/>
      <c r="U63" s="34"/>
      <c r="V63" s="34"/>
      <c r="W63" s="34"/>
      <c r="X63" s="81"/>
      <c r="Y63" s="81"/>
      <c r="Z63" s="48"/>
      <c r="AA63" s="47"/>
      <c r="AB63" s="47"/>
      <c r="AC63" s="47"/>
    </row>
    <row r="64" spans="1:29" ht="12.75" x14ac:dyDescent="0.2">
      <c r="A64" s="117"/>
      <c r="B64" s="45" t="s">
        <v>4</v>
      </c>
      <c r="C64" s="95">
        <v>64409350</v>
      </c>
      <c r="D64" s="95">
        <v>62424634</v>
      </c>
      <c r="E64" s="95">
        <v>61935212</v>
      </c>
      <c r="F64" s="95">
        <f>[1]Livraisons!D54</f>
        <v>64305396</v>
      </c>
      <c r="G64" s="95">
        <f>[1]Livraisons!G54</f>
        <v>65742459</v>
      </c>
      <c r="H64" s="41">
        <f t="shared" si="0"/>
        <v>2.2347471431479971E-2</v>
      </c>
      <c r="M64" s="36"/>
      <c r="N64" s="36"/>
      <c r="O64" s="36"/>
      <c r="Q64" s="30"/>
      <c r="R64" s="30"/>
      <c r="S64" s="30"/>
      <c r="T64" s="35"/>
      <c r="U64" s="34"/>
      <c r="V64" s="34"/>
      <c r="W64" s="34"/>
      <c r="X64" s="81"/>
      <c r="Y64" s="81"/>
      <c r="Z64" s="48"/>
      <c r="AA64" s="47"/>
      <c r="AB64" s="47"/>
      <c r="AC64" s="47"/>
    </row>
    <row r="65" spans="1:31" ht="12.75" x14ac:dyDescent="0.2">
      <c r="A65" s="117"/>
      <c r="B65" s="45" t="s">
        <v>5</v>
      </c>
      <c r="C65" s="95">
        <v>53093327</v>
      </c>
      <c r="D65" s="95">
        <v>51838135</v>
      </c>
      <c r="E65" s="95">
        <v>53368928</v>
      </c>
      <c r="F65" s="95">
        <f>[1]Livraisons!D55</f>
        <v>55105636</v>
      </c>
      <c r="G65" s="95">
        <f>[1]Livraisons!G55</f>
        <v>55704248</v>
      </c>
      <c r="H65" s="41">
        <f t="shared" si="0"/>
        <v>1.0862990493386127E-2</v>
      </c>
      <c r="M65" s="36"/>
      <c r="N65" s="36"/>
      <c r="O65" s="36"/>
      <c r="Q65" s="30"/>
      <c r="R65" s="30"/>
      <c r="S65" s="30"/>
      <c r="T65" s="35"/>
      <c r="U65" s="34"/>
      <c r="V65" s="34"/>
      <c r="W65" s="34"/>
      <c r="X65" s="81"/>
      <c r="Y65" s="81"/>
      <c r="Z65" s="48"/>
      <c r="AA65" s="47"/>
      <c r="AB65" s="47"/>
      <c r="AC65" s="47"/>
    </row>
    <row r="66" spans="1:31" ht="12.75" x14ac:dyDescent="0.2">
      <c r="A66" s="117"/>
      <c r="B66" s="45" t="s">
        <v>6</v>
      </c>
      <c r="C66" s="95">
        <v>50321897</v>
      </c>
      <c r="D66" s="95">
        <v>49512437</v>
      </c>
      <c r="E66" s="95">
        <v>49523237</v>
      </c>
      <c r="F66" s="95">
        <f>[1]Livraisons!D56</f>
        <v>50386377</v>
      </c>
      <c r="G66" s="99">
        <f>[1]Livraisons!G56</f>
        <v>0</v>
      </c>
      <c r="H66" s="41">
        <f t="shared" si="0"/>
        <v>1.74289899507174E-2</v>
      </c>
      <c r="M66" s="36"/>
      <c r="N66" s="36"/>
      <c r="O66" s="36"/>
      <c r="Q66" s="30"/>
      <c r="R66" s="30"/>
      <c r="S66" s="30"/>
      <c r="T66" s="35"/>
      <c r="U66" s="34"/>
      <c r="V66" s="34"/>
      <c r="W66" s="34"/>
      <c r="X66" s="81"/>
      <c r="Y66" s="81"/>
      <c r="Z66" s="48"/>
      <c r="AA66" s="47"/>
      <c r="AB66" s="47"/>
      <c r="AC66" s="47"/>
    </row>
    <row r="67" spans="1:31" ht="12.75" customHeight="1" x14ac:dyDescent="0.2">
      <c r="A67" s="117"/>
      <c r="B67" s="45" t="s">
        <v>7</v>
      </c>
      <c r="C67" s="95">
        <v>45228872</v>
      </c>
      <c r="D67" s="95">
        <v>47761040</v>
      </c>
      <c r="E67" s="95">
        <v>46696700</v>
      </c>
      <c r="F67" s="95">
        <f>[1]Livraisons!D57</f>
        <v>50067374</v>
      </c>
      <c r="G67" s="99">
        <f>[1]Livraisons!G57</f>
        <v>0</v>
      </c>
      <c r="H67" s="41">
        <f t="shared" si="0"/>
        <v>7.2182274122154277E-2</v>
      </c>
      <c r="M67" s="36"/>
      <c r="N67" s="36"/>
      <c r="O67" s="36"/>
      <c r="Q67" s="30"/>
      <c r="R67" s="30"/>
      <c r="S67" s="30"/>
      <c r="T67" s="35"/>
      <c r="U67" s="34"/>
      <c r="V67" s="34"/>
      <c r="W67" s="34"/>
      <c r="X67" s="81"/>
      <c r="Y67" s="81"/>
      <c r="Z67" s="48"/>
      <c r="AA67" s="47"/>
      <c r="AB67" s="47"/>
      <c r="AC67" s="47"/>
    </row>
    <row r="68" spans="1:31" ht="12.75" x14ac:dyDescent="0.2">
      <c r="A68" s="117"/>
      <c r="B68" s="45" t="s">
        <v>8</v>
      </c>
      <c r="C68" s="95">
        <v>48358504</v>
      </c>
      <c r="D68" s="95">
        <v>44931755</v>
      </c>
      <c r="E68" s="95">
        <v>45114931</v>
      </c>
      <c r="F68" s="95">
        <f>[1]Livraisons!D58</f>
        <v>49090568</v>
      </c>
      <c r="G68" s="99">
        <f>[1]Livraisons!G58</f>
        <v>0</v>
      </c>
      <c r="H68" s="41">
        <f t="shared" si="0"/>
        <v>8.8122422264150124E-2</v>
      </c>
      <c r="M68" s="36"/>
      <c r="N68" s="36"/>
      <c r="O68" s="36"/>
      <c r="Q68" s="30"/>
      <c r="R68" s="30"/>
      <c r="S68" s="30"/>
      <c r="T68" s="35"/>
      <c r="U68" s="34"/>
      <c r="V68" s="34"/>
      <c r="W68" s="34"/>
      <c r="X68" s="81"/>
      <c r="Y68" s="81"/>
      <c r="Z68" s="48"/>
      <c r="AA68" s="47"/>
      <c r="AB68" s="47"/>
      <c r="AC68" s="47"/>
    </row>
    <row r="69" spans="1:31" ht="12.75" x14ac:dyDescent="0.2">
      <c r="A69" s="117"/>
      <c r="B69" s="45" t="s">
        <v>9</v>
      </c>
      <c r="C69" s="95">
        <v>51293621</v>
      </c>
      <c r="D69" s="95">
        <v>47756185</v>
      </c>
      <c r="E69" s="95">
        <v>46974409</v>
      </c>
      <c r="F69" s="95">
        <f>[1]Livraisons!D59</f>
        <v>51753357</v>
      </c>
      <c r="G69" s="99">
        <f>[1]Livraisons!G59</f>
        <v>0</v>
      </c>
      <c r="H69" s="41">
        <f t="shared" si="0"/>
        <v>0.10173513838141113</v>
      </c>
      <c r="M69" s="36"/>
      <c r="N69" s="36"/>
      <c r="O69" s="36"/>
      <c r="Q69" s="30"/>
      <c r="R69" s="30"/>
      <c r="S69" s="30"/>
      <c r="T69" s="35"/>
      <c r="U69" s="34"/>
      <c r="V69" s="34"/>
      <c r="W69" s="34"/>
      <c r="X69" s="81"/>
      <c r="Y69" s="81"/>
      <c r="Z69" s="48"/>
      <c r="AA69" s="47"/>
      <c r="AB69" s="47"/>
      <c r="AC69" s="47"/>
    </row>
    <row r="70" spans="1:31" ht="12.75" x14ac:dyDescent="0.2">
      <c r="A70" s="117"/>
      <c r="B70" s="45" t="s">
        <v>10</v>
      </c>
      <c r="C70" s="95">
        <v>48745343</v>
      </c>
      <c r="D70" s="95">
        <v>45684021</v>
      </c>
      <c r="E70" s="95">
        <v>44906776</v>
      </c>
      <c r="F70" s="95">
        <f>[1]Livraisons!D60</f>
        <v>49611591</v>
      </c>
      <c r="G70" s="99">
        <f>[1]Livraisons!G60</f>
        <v>0</v>
      </c>
      <c r="H70" s="41">
        <f t="shared" si="0"/>
        <v>0.10476848749952561</v>
      </c>
      <c r="M70" s="36"/>
      <c r="N70" s="36"/>
      <c r="O70" s="36"/>
      <c r="Q70" s="30"/>
      <c r="R70" s="30"/>
      <c r="S70" s="30"/>
      <c r="T70" s="35"/>
      <c r="U70" s="34"/>
      <c r="V70" s="34"/>
      <c r="W70" s="34"/>
      <c r="X70" s="81"/>
      <c r="Y70" s="81"/>
      <c r="Z70" s="48"/>
      <c r="AA70" s="47"/>
      <c r="AB70" s="47"/>
      <c r="AC70" s="47"/>
    </row>
    <row r="71" spans="1:31" ht="12.75" x14ac:dyDescent="0.2">
      <c r="A71" s="117"/>
      <c r="B71" s="46" t="s">
        <v>11</v>
      </c>
      <c r="C71" s="95">
        <v>50926230</v>
      </c>
      <c r="D71" s="95">
        <v>51971630</v>
      </c>
      <c r="E71" s="95">
        <v>47270880</v>
      </c>
      <c r="F71" s="95">
        <f>[1]Livraisons!D61</f>
        <v>54380662</v>
      </c>
      <c r="G71" s="99">
        <f>[1]Livraisons!G61</f>
        <v>0</v>
      </c>
      <c r="H71" s="43">
        <f t="shared" si="0"/>
        <v>0.15040511198437589</v>
      </c>
      <c r="M71" s="36"/>
      <c r="N71" s="36"/>
      <c r="O71" s="36"/>
      <c r="Q71" s="30"/>
      <c r="R71" s="30"/>
      <c r="S71" s="30"/>
      <c r="T71" s="35"/>
      <c r="U71" s="34"/>
      <c r="V71" s="34"/>
      <c r="W71" s="34"/>
      <c r="X71" s="81"/>
      <c r="Y71" s="81"/>
      <c r="Z71" s="48"/>
      <c r="AA71" s="47"/>
      <c r="AB71" s="47"/>
      <c r="AC71" s="47"/>
    </row>
    <row r="72" spans="1:31" ht="12.75" x14ac:dyDescent="0.2">
      <c r="A72" s="117" t="s">
        <v>21</v>
      </c>
      <c r="B72" s="44" t="s">
        <v>0</v>
      </c>
      <c r="C72" s="95">
        <v>27975271</v>
      </c>
      <c r="D72" s="95">
        <v>29979855</v>
      </c>
      <c r="E72" s="95">
        <v>29330966</v>
      </c>
      <c r="F72" s="95">
        <f>[1]Livraisons!D62</f>
        <v>26955966</v>
      </c>
      <c r="G72" s="95">
        <f>[1]Livraisons!G62</f>
        <v>29930182</v>
      </c>
      <c r="H72" s="39">
        <f t="shared" si="0"/>
        <v>0.11033609405799072</v>
      </c>
      <c r="M72" s="36"/>
      <c r="N72" s="36"/>
      <c r="O72" s="36"/>
      <c r="Q72" s="30"/>
      <c r="R72" s="30"/>
      <c r="S72" s="30"/>
      <c r="T72" s="35"/>
      <c r="U72" s="34"/>
      <c r="V72" s="34"/>
      <c r="W72" s="34"/>
      <c r="X72" s="81"/>
      <c r="Y72" s="81"/>
      <c r="Z72" s="48"/>
      <c r="AA72" s="47"/>
      <c r="AB72" s="47"/>
      <c r="AC72" s="47"/>
      <c r="AD72" s="47"/>
      <c r="AE72" s="48"/>
    </row>
    <row r="73" spans="1:31" ht="12.75" x14ac:dyDescent="0.2">
      <c r="A73" s="117"/>
      <c r="B73" s="45" t="s">
        <v>1</v>
      </c>
      <c r="C73" s="95">
        <v>26175349</v>
      </c>
      <c r="D73" s="95">
        <v>27553146</v>
      </c>
      <c r="E73" s="95">
        <v>27490616</v>
      </c>
      <c r="F73" s="95">
        <f>[1]Livraisons!D63</f>
        <v>25655013</v>
      </c>
      <c r="G73" s="95">
        <f>[1]Livraisons!G63</f>
        <v>27784403</v>
      </c>
      <c r="H73" s="41">
        <f t="shared" si="0"/>
        <v>8.3000932410363548E-2</v>
      </c>
      <c r="M73" s="36"/>
      <c r="N73" s="36"/>
      <c r="O73" s="36"/>
      <c r="Q73" s="30"/>
      <c r="R73" s="30"/>
      <c r="S73" s="30"/>
      <c r="T73" s="35"/>
      <c r="U73" s="34"/>
      <c r="V73" s="34"/>
      <c r="W73" s="34"/>
      <c r="X73" s="81"/>
      <c r="Y73" s="81"/>
      <c r="Z73" s="48"/>
      <c r="AA73" s="47"/>
      <c r="AB73" s="47"/>
      <c r="AC73" s="47"/>
      <c r="AD73" s="47"/>
      <c r="AE73" s="48"/>
    </row>
    <row r="74" spans="1:31" ht="12.75" x14ac:dyDescent="0.2">
      <c r="A74" s="117"/>
      <c r="B74" s="45" t="s">
        <v>2</v>
      </c>
      <c r="C74" s="95">
        <v>30018687</v>
      </c>
      <c r="D74" s="95">
        <v>30636877</v>
      </c>
      <c r="E74" s="95">
        <v>31227953</v>
      </c>
      <c r="F74" s="95">
        <f>[1]Livraisons!D64</f>
        <v>29042407</v>
      </c>
      <c r="G74" s="95">
        <f>[1]Livraisons!G64</f>
        <v>31175380</v>
      </c>
      <c r="H74" s="41">
        <f t="shared" si="0"/>
        <v>7.3443396065622224E-2</v>
      </c>
      <c r="M74" s="36"/>
      <c r="N74" s="36"/>
      <c r="O74" s="36"/>
      <c r="Q74" s="30"/>
      <c r="R74" s="30"/>
      <c r="S74" s="30"/>
      <c r="T74" s="35"/>
      <c r="U74" s="34"/>
      <c r="V74" s="34"/>
      <c r="W74" s="34"/>
      <c r="X74" s="81"/>
      <c r="Y74" s="81"/>
      <c r="Z74" s="48"/>
      <c r="AA74" s="47"/>
      <c r="AB74" s="47"/>
      <c r="AC74" s="47"/>
      <c r="AD74" s="47"/>
      <c r="AE74" s="48"/>
    </row>
    <row r="75" spans="1:31" ht="12.75" x14ac:dyDescent="0.2">
      <c r="A75" s="117"/>
      <c r="B75" s="45" t="s">
        <v>3</v>
      </c>
      <c r="C75" s="95">
        <v>30550451</v>
      </c>
      <c r="D75" s="95">
        <v>31779691</v>
      </c>
      <c r="E75" s="95">
        <v>31806692</v>
      </c>
      <c r="F75" s="95">
        <f>[1]Livraisons!D65</f>
        <v>32054656</v>
      </c>
      <c r="G75" s="95">
        <f>[1]Livraisons!G65</f>
        <v>32837529</v>
      </c>
      <c r="H75" s="41">
        <f t="shared" si="0"/>
        <v>2.4423066652158099E-2</v>
      </c>
      <c r="M75" s="36"/>
      <c r="N75" s="36"/>
      <c r="O75" s="36"/>
      <c r="Q75" s="30"/>
      <c r="R75" s="30"/>
      <c r="S75" s="30"/>
      <c r="T75" s="35"/>
      <c r="U75" s="34"/>
      <c r="V75" s="34"/>
      <c r="W75" s="34"/>
      <c r="X75" s="81"/>
      <c r="Y75" s="81"/>
      <c r="Z75" s="48"/>
      <c r="AA75" s="47"/>
      <c r="AB75" s="47"/>
      <c r="AC75" s="47"/>
      <c r="AD75" s="47"/>
      <c r="AE75" s="48"/>
    </row>
    <row r="76" spans="1:31" ht="12.75" x14ac:dyDescent="0.2">
      <c r="A76" s="117"/>
      <c r="B76" s="45" t="s">
        <v>4</v>
      </c>
      <c r="C76" s="95">
        <v>33350012</v>
      </c>
      <c r="D76" s="95">
        <v>33811723</v>
      </c>
      <c r="E76" s="95">
        <v>33191001</v>
      </c>
      <c r="F76" s="95">
        <f>[1]Livraisons!D66</f>
        <v>34353934</v>
      </c>
      <c r="G76" s="95">
        <f>[1]Livraisons!G66</f>
        <v>33634928</v>
      </c>
      <c r="H76" s="41">
        <f t="shared" si="0"/>
        <v>-2.0929364305118603E-2</v>
      </c>
      <c r="M76" s="36"/>
      <c r="N76" s="36"/>
      <c r="O76" s="36"/>
      <c r="Q76" s="30"/>
      <c r="R76" s="30"/>
      <c r="S76" s="30"/>
      <c r="T76" s="35"/>
      <c r="U76" s="34"/>
      <c r="V76" s="34"/>
      <c r="W76" s="34"/>
      <c r="X76" s="81"/>
      <c r="Y76" s="81"/>
      <c r="Z76" s="48"/>
      <c r="AA76" s="47"/>
      <c r="AB76" s="47"/>
      <c r="AC76" s="47"/>
      <c r="AD76" s="47"/>
      <c r="AE76" s="48"/>
    </row>
    <row r="77" spans="1:31" ht="12.75" x14ac:dyDescent="0.2">
      <c r="A77" s="117"/>
      <c r="B77" s="45" t="s">
        <v>5</v>
      </c>
      <c r="C77" s="95">
        <v>28088392</v>
      </c>
      <c r="D77" s="95">
        <v>28494577</v>
      </c>
      <c r="E77" s="95">
        <v>28789668</v>
      </c>
      <c r="F77" s="95">
        <f>[1]Livraisons!D67</f>
        <v>29377611</v>
      </c>
      <c r="G77" s="95">
        <f>[1]Livraisons!G67</f>
        <v>28981406</v>
      </c>
      <c r="H77" s="41">
        <f t="shared" ref="H77:H140" si="1">IF(G77=0,F77/E77-1,G77/F77-1)</f>
        <v>-1.3486631026600526E-2</v>
      </c>
      <c r="M77" s="36"/>
      <c r="N77" s="36"/>
      <c r="O77" s="36"/>
      <c r="Q77" s="30"/>
      <c r="R77" s="30"/>
      <c r="S77" s="30"/>
      <c r="T77" s="35"/>
      <c r="U77" s="34"/>
      <c r="V77" s="34"/>
      <c r="W77" s="34"/>
      <c r="X77" s="81"/>
      <c r="Y77" s="81"/>
      <c r="Z77" s="48"/>
      <c r="AA77" s="47"/>
      <c r="AB77" s="47"/>
      <c r="AC77" s="47"/>
      <c r="AD77" s="47"/>
      <c r="AE77" s="48"/>
    </row>
    <row r="78" spans="1:31" ht="12.75" x14ac:dyDescent="0.2">
      <c r="A78" s="117"/>
      <c r="B78" s="45" t="s">
        <v>6</v>
      </c>
      <c r="C78" s="95">
        <v>26877700</v>
      </c>
      <c r="D78" s="95">
        <v>26870609</v>
      </c>
      <c r="E78" s="95">
        <v>26751719</v>
      </c>
      <c r="F78" s="95">
        <f>[1]Livraisons!D68</f>
        <v>26579975</v>
      </c>
      <c r="G78" s="99">
        <f>[1]Livraisons!G68</f>
        <v>0</v>
      </c>
      <c r="H78" s="41">
        <f t="shared" si="1"/>
        <v>-6.419923893488888E-3</v>
      </c>
      <c r="M78" s="36"/>
      <c r="N78" s="36"/>
      <c r="O78" s="36"/>
      <c r="Q78" s="30"/>
      <c r="R78" s="30"/>
      <c r="S78" s="30"/>
      <c r="T78" s="35"/>
      <c r="U78" s="34"/>
      <c r="V78" s="34"/>
      <c r="W78" s="34"/>
      <c r="X78" s="81"/>
      <c r="Y78" s="81"/>
      <c r="Z78" s="48"/>
      <c r="AA78" s="47"/>
      <c r="AB78" s="47"/>
      <c r="AC78" s="47"/>
      <c r="AD78" s="47"/>
      <c r="AE78" s="48"/>
    </row>
    <row r="79" spans="1:31" ht="12.75" x14ac:dyDescent="0.2">
      <c r="A79" s="117"/>
      <c r="B79" s="45" t="s">
        <v>7</v>
      </c>
      <c r="C79" s="95">
        <v>23353093</v>
      </c>
      <c r="D79" s="95">
        <v>25219085</v>
      </c>
      <c r="E79" s="95">
        <v>23826809</v>
      </c>
      <c r="F79" s="95">
        <f>[1]Livraisons!D69</f>
        <v>26181844</v>
      </c>
      <c r="G79" s="99">
        <f>[1]Livraisons!G69</f>
        <v>0</v>
      </c>
      <c r="H79" s="41">
        <f t="shared" si="1"/>
        <v>9.8839714541716361E-2</v>
      </c>
      <c r="M79" s="36"/>
      <c r="N79" s="36"/>
      <c r="O79" s="36"/>
      <c r="Q79" s="30"/>
      <c r="R79" s="30"/>
      <c r="S79" s="30"/>
      <c r="T79" s="35"/>
      <c r="U79" s="34"/>
      <c r="V79" s="34"/>
      <c r="W79" s="34"/>
      <c r="X79" s="81"/>
      <c r="Y79" s="81"/>
      <c r="Z79" s="48"/>
      <c r="AA79" s="47"/>
      <c r="AB79" s="47"/>
      <c r="AC79" s="47"/>
    </row>
    <row r="80" spans="1:31" ht="12.75" x14ac:dyDescent="0.2">
      <c r="A80" s="117"/>
      <c r="B80" s="45" t="s">
        <v>8</v>
      </c>
      <c r="C80" s="95">
        <v>23905948</v>
      </c>
      <c r="D80" s="95">
        <v>23205616</v>
      </c>
      <c r="E80" s="95">
        <v>23503165</v>
      </c>
      <c r="F80" s="95">
        <f>[1]Livraisons!D70</f>
        <v>25421950</v>
      </c>
      <c r="G80" s="99">
        <f>[1]Livraisons!G70</f>
        <v>0</v>
      </c>
      <c r="H80" s="41">
        <f t="shared" si="1"/>
        <v>8.1639430263966473E-2</v>
      </c>
      <c r="M80" s="36"/>
      <c r="N80" s="36"/>
      <c r="O80" s="36"/>
      <c r="Q80" s="30"/>
      <c r="R80" s="30"/>
      <c r="S80" s="30"/>
      <c r="T80" s="35"/>
      <c r="U80" s="34"/>
      <c r="V80" s="34"/>
      <c r="W80" s="34"/>
      <c r="X80" s="81"/>
      <c r="Y80" s="81"/>
      <c r="Z80" s="48"/>
      <c r="AA80" s="47"/>
      <c r="AB80" s="47"/>
      <c r="AC80" s="47"/>
    </row>
    <row r="81" spans="1:31" ht="12.75" x14ac:dyDescent="0.2">
      <c r="A81" s="117"/>
      <c r="B81" s="45" t="s">
        <v>9</v>
      </c>
      <c r="C81" s="95">
        <v>27089002</v>
      </c>
      <c r="D81" s="95">
        <v>25534199</v>
      </c>
      <c r="E81" s="95">
        <v>25026491</v>
      </c>
      <c r="F81" s="95">
        <f>[1]Livraisons!D71</f>
        <v>27435315</v>
      </c>
      <c r="G81" s="99">
        <f>[1]Livraisons!G71</f>
        <v>0</v>
      </c>
      <c r="H81" s="41">
        <f t="shared" si="1"/>
        <v>9.6250968623607713E-2</v>
      </c>
      <c r="M81" s="36"/>
      <c r="N81" s="36"/>
      <c r="O81" s="36"/>
      <c r="Q81" s="30"/>
      <c r="R81" s="30"/>
      <c r="S81" s="30"/>
      <c r="T81" s="35"/>
      <c r="U81" s="34"/>
      <c r="V81" s="34"/>
      <c r="W81" s="34"/>
      <c r="X81" s="81"/>
      <c r="Y81" s="81"/>
      <c r="Z81" s="48"/>
      <c r="AA81" s="47"/>
      <c r="AB81" s="47"/>
      <c r="AC81" s="47"/>
    </row>
    <row r="82" spans="1:31" ht="12.75" x14ac:dyDescent="0.2">
      <c r="A82" s="117"/>
      <c r="B82" s="45" t="s">
        <v>10</v>
      </c>
      <c r="C82" s="95">
        <v>26528644</v>
      </c>
      <c r="D82" s="95">
        <v>24262800</v>
      </c>
      <c r="E82" s="95">
        <v>24134327</v>
      </c>
      <c r="F82" s="95">
        <f>[1]Livraisons!D72</f>
        <v>26206161</v>
      </c>
      <c r="G82" s="99">
        <f>[1]Livraisons!G72</f>
        <v>0</v>
      </c>
      <c r="H82" s="41">
        <f t="shared" si="1"/>
        <v>8.5845940514521102E-2</v>
      </c>
      <c r="M82" s="36"/>
      <c r="N82" s="36"/>
      <c r="O82" s="36"/>
      <c r="Q82" s="30"/>
      <c r="R82" s="30"/>
      <c r="S82" s="30"/>
      <c r="T82" s="35"/>
      <c r="U82" s="34"/>
      <c r="V82" s="34"/>
      <c r="W82" s="34"/>
      <c r="X82" s="81"/>
      <c r="Y82" s="81"/>
      <c r="Z82" s="48"/>
      <c r="AA82" s="47"/>
      <c r="AB82" s="47"/>
      <c r="AC82" s="47"/>
    </row>
    <row r="83" spans="1:31" ht="12.75" x14ac:dyDescent="0.2">
      <c r="A83" s="117"/>
      <c r="B83" s="46" t="s">
        <v>11</v>
      </c>
      <c r="C83" s="95">
        <v>27190744</v>
      </c>
      <c r="D83" s="95">
        <v>27139481</v>
      </c>
      <c r="E83" s="95">
        <v>25276373</v>
      </c>
      <c r="F83" s="95">
        <f>[1]Livraisons!D73</f>
        <v>28755397</v>
      </c>
      <c r="G83" s="99">
        <f>[1]Livraisons!G73</f>
        <v>0</v>
      </c>
      <c r="H83" s="43">
        <f t="shared" si="1"/>
        <v>0.13763936780011909</v>
      </c>
      <c r="M83" s="36"/>
      <c r="N83" s="36"/>
      <c r="O83" s="36"/>
      <c r="Q83" s="30"/>
      <c r="R83" s="30"/>
      <c r="S83" s="30"/>
      <c r="T83" s="35"/>
      <c r="U83" s="34"/>
      <c r="V83" s="34"/>
      <c r="W83" s="34"/>
      <c r="X83" s="81"/>
      <c r="Y83" s="81"/>
      <c r="Z83" s="48"/>
      <c r="AA83" s="47"/>
      <c r="AB83" s="47"/>
      <c r="AC83" s="47"/>
    </row>
    <row r="84" spans="1:31" ht="12.75" x14ac:dyDescent="0.2">
      <c r="A84" s="117" t="s">
        <v>22</v>
      </c>
      <c r="B84" s="44" t="s">
        <v>0</v>
      </c>
      <c r="C84" s="95">
        <v>1351006</v>
      </c>
      <c r="D84" s="95">
        <v>1406456</v>
      </c>
      <c r="E84" s="95">
        <v>1468259</v>
      </c>
      <c r="F84" s="95">
        <f>[1]Livraisons!D74</f>
        <v>1354254</v>
      </c>
      <c r="G84" s="95">
        <f>[1]Livraisons!G74</f>
        <v>1351800</v>
      </c>
      <c r="H84" s="39">
        <f t="shared" si="1"/>
        <v>-1.8120677509536609E-3</v>
      </c>
      <c r="M84" s="36"/>
      <c r="N84" s="36"/>
      <c r="O84" s="36"/>
      <c r="Q84" s="30"/>
      <c r="R84" s="30"/>
      <c r="S84" s="30"/>
      <c r="T84" s="35"/>
      <c r="U84" s="34"/>
      <c r="V84" s="34"/>
      <c r="W84" s="34"/>
      <c r="X84" s="81"/>
      <c r="Y84" s="81"/>
      <c r="Z84" s="48"/>
      <c r="AA84" s="47"/>
      <c r="AB84" s="47"/>
      <c r="AC84" s="47"/>
    </row>
    <row r="85" spans="1:31" ht="12.75" x14ac:dyDescent="0.2">
      <c r="A85" s="117"/>
      <c r="B85" s="45" t="s">
        <v>1</v>
      </c>
      <c r="C85" s="95">
        <v>1337658</v>
      </c>
      <c r="D85" s="95">
        <v>1269226</v>
      </c>
      <c r="E85" s="95">
        <v>1298950</v>
      </c>
      <c r="F85" s="95">
        <f>[1]Livraisons!D75</f>
        <v>1250584</v>
      </c>
      <c r="G85" s="95">
        <f>[1]Livraisons!G75</f>
        <v>1356469</v>
      </c>
      <c r="H85" s="41">
        <f t="shared" si="1"/>
        <v>8.4668442903475416E-2</v>
      </c>
      <c r="M85" s="36"/>
      <c r="N85" s="36"/>
      <c r="O85" s="36"/>
      <c r="Q85" s="30"/>
      <c r="R85" s="30"/>
      <c r="S85" s="30"/>
      <c r="T85" s="35"/>
      <c r="U85" s="34"/>
      <c r="V85" s="34"/>
      <c r="W85" s="34"/>
      <c r="X85" s="81"/>
      <c r="Y85" s="81"/>
      <c r="Z85" s="48"/>
      <c r="AA85" s="47"/>
      <c r="AB85" s="47"/>
      <c r="AC85" s="47"/>
    </row>
    <row r="86" spans="1:31" ht="12.75" x14ac:dyDescent="0.2">
      <c r="A86" s="117"/>
      <c r="B86" s="45" t="s">
        <v>2</v>
      </c>
      <c r="C86" s="95">
        <v>1474282</v>
      </c>
      <c r="D86" s="95">
        <v>1502347</v>
      </c>
      <c r="E86" s="95">
        <v>1523873</v>
      </c>
      <c r="F86" s="95">
        <f>[1]Livraisons!D76</f>
        <v>1357584</v>
      </c>
      <c r="G86" s="95">
        <f>[1]Livraisons!G76</f>
        <v>1485584</v>
      </c>
      <c r="H86" s="41">
        <f t="shared" si="1"/>
        <v>9.4285141840210196E-2</v>
      </c>
      <c r="M86" s="36"/>
      <c r="N86" s="36"/>
      <c r="O86" s="36"/>
      <c r="Q86" s="30"/>
      <c r="R86" s="30"/>
      <c r="S86" s="30"/>
      <c r="T86" s="35"/>
      <c r="U86" s="34"/>
      <c r="V86" s="34"/>
      <c r="W86" s="34"/>
      <c r="X86" s="81"/>
      <c r="Y86" s="81"/>
      <c r="Z86" s="48"/>
      <c r="AA86" s="47"/>
      <c r="AB86" s="47"/>
      <c r="AC86" s="47"/>
    </row>
    <row r="87" spans="1:31" ht="12.75" x14ac:dyDescent="0.2">
      <c r="A87" s="117"/>
      <c r="B87" s="45" t="s">
        <v>3</v>
      </c>
      <c r="C87" s="95">
        <v>1449500</v>
      </c>
      <c r="D87" s="95">
        <v>1476291</v>
      </c>
      <c r="E87" s="95">
        <v>1454362</v>
      </c>
      <c r="F87" s="95">
        <f>[1]Livraisons!D77</f>
        <v>1416116</v>
      </c>
      <c r="G87" s="95">
        <f>[1]Livraisons!G77</f>
        <v>1442669</v>
      </c>
      <c r="H87" s="41">
        <f t="shared" si="1"/>
        <v>1.8750582579393216E-2</v>
      </c>
      <c r="M87" s="36"/>
      <c r="N87" s="36"/>
      <c r="O87" s="36"/>
      <c r="Q87" s="30"/>
      <c r="R87" s="30"/>
      <c r="S87" s="30"/>
      <c r="T87" s="35"/>
      <c r="U87" s="34"/>
      <c r="V87" s="34"/>
      <c r="W87" s="34"/>
      <c r="X87" s="81"/>
      <c r="Y87" s="81"/>
      <c r="Z87" s="48"/>
      <c r="AA87" s="47"/>
      <c r="AB87" s="47"/>
      <c r="AC87" s="47"/>
    </row>
    <row r="88" spans="1:31" ht="12.75" x14ac:dyDescent="0.2">
      <c r="A88" s="117"/>
      <c r="B88" s="45" t="s">
        <v>4</v>
      </c>
      <c r="C88" s="95">
        <v>1474917</v>
      </c>
      <c r="D88" s="95">
        <v>1530931</v>
      </c>
      <c r="E88" s="95">
        <v>1457302</v>
      </c>
      <c r="F88" s="95">
        <f>[1]Livraisons!D78</f>
        <v>1488326</v>
      </c>
      <c r="G88" s="95">
        <f>[1]Livraisons!G78</f>
        <v>1380171</v>
      </c>
      <c r="H88" s="41">
        <f t="shared" si="1"/>
        <v>-7.2668891089720966E-2</v>
      </c>
      <c r="M88" s="36"/>
      <c r="N88" s="36"/>
      <c r="O88" s="36"/>
      <c r="Q88" s="30"/>
      <c r="R88" s="30"/>
      <c r="S88" s="30"/>
      <c r="T88" s="35"/>
      <c r="U88" s="34"/>
      <c r="V88" s="34"/>
      <c r="W88" s="34"/>
      <c r="X88" s="81"/>
      <c r="Y88" s="81"/>
      <c r="Z88" s="48"/>
      <c r="AA88" s="47"/>
      <c r="AB88" s="47"/>
      <c r="AC88" s="47"/>
    </row>
    <row r="89" spans="1:31" ht="12.75" x14ac:dyDescent="0.2">
      <c r="A89" s="117"/>
      <c r="B89" s="45" t="s">
        <v>5</v>
      </c>
      <c r="C89" s="95">
        <v>1305814</v>
      </c>
      <c r="D89" s="95">
        <v>1325433</v>
      </c>
      <c r="E89" s="95">
        <v>1329108</v>
      </c>
      <c r="F89" s="95">
        <f>[1]Livraisons!D79</f>
        <v>1261312</v>
      </c>
      <c r="G89" s="95">
        <f>[1]Livraisons!G79</f>
        <v>1284903</v>
      </c>
      <c r="H89" s="41">
        <f t="shared" si="1"/>
        <v>1.8703540440430322E-2</v>
      </c>
      <c r="M89" s="36"/>
      <c r="N89" s="36"/>
      <c r="O89" s="36"/>
      <c r="Q89" s="30"/>
      <c r="R89" s="30"/>
      <c r="S89" s="30"/>
      <c r="T89" s="35"/>
      <c r="U89" s="34"/>
      <c r="V89" s="34"/>
      <c r="W89" s="34"/>
      <c r="X89" s="81"/>
      <c r="Y89" s="81"/>
      <c r="Z89" s="48"/>
      <c r="AA89" s="47"/>
      <c r="AB89" s="47"/>
      <c r="AC89" s="47"/>
    </row>
    <row r="90" spans="1:31" ht="12.75" x14ac:dyDescent="0.2">
      <c r="A90" s="117"/>
      <c r="B90" s="45" t="s">
        <v>6</v>
      </c>
      <c r="C90" s="95">
        <v>1346717</v>
      </c>
      <c r="D90" s="95">
        <v>1224102</v>
      </c>
      <c r="E90" s="95">
        <v>1230826</v>
      </c>
      <c r="F90" s="95">
        <f>[1]Livraisons!D80</f>
        <v>1178939</v>
      </c>
      <c r="G90" s="99">
        <f>[1]Livraisons!G80</f>
        <v>0</v>
      </c>
      <c r="H90" s="41">
        <f t="shared" si="1"/>
        <v>-4.2156243043289576E-2</v>
      </c>
      <c r="M90" s="36"/>
      <c r="N90" s="36"/>
      <c r="O90" s="36"/>
      <c r="Q90" s="30"/>
      <c r="R90" s="30"/>
      <c r="S90" s="30"/>
      <c r="T90" s="35"/>
      <c r="U90" s="34"/>
      <c r="V90" s="34"/>
      <c r="W90" s="34"/>
      <c r="X90" s="81"/>
      <c r="Y90" s="81"/>
      <c r="Z90" s="48"/>
      <c r="AA90" s="47"/>
      <c r="AB90" s="47"/>
      <c r="AC90" s="47"/>
    </row>
    <row r="91" spans="1:31" ht="12.75" x14ac:dyDescent="0.2">
      <c r="A91" s="117"/>
      <c r="B91" s="45" t="s">
        <v>7</v>
      </c>
      <c r="C91" s="95">
        <v>1242538</v>
      </c>
      <c r="D91" s="95">
        <v>1239111</v>
      </c>
      <c r="E91" s="95">
        <v>1151334</v>
      </c>
      <c r="F91" s="95">
        <f>[1]Livraisons!D81</f>
        <v>1107848</v>
      </c>
      <c r="G91" s="99">
        <f>[1]Livraisons!G81</f>
        <v>0</v>
      </c>
      <c r="H91" s="41">
        <f t="shared" si="1"/>
        <v>-3.7770099727793993E-2</v>
      </c>
      <c r="M91" s="36"/>
      <c r="N91" s="36"/>
      <c r="O91" s="36"/>
      <c r="Q91" s="30"/>
      <c r="R91" s="30"/>
      <c r="S91" s="30"/>
      <c r="T91" s="35"/>
      <c r="U91" s="34"/>
      <c r="V91" s="34"/>
      <c r="W91" s="34"/>
      <c r="X91" s="81"/>
      <c r="Y91" s="81"/>
      <c r="Z91" s="48"/>
      <c r="AA91" s="47"/>
      <c r="AB91" s="47"/>
      <c r="AC91" s="47"/>
    </row>
    <row r="92" spans="1:31" ht="12.75" x14ac:dyDescent="0.2">
      <c r="A92" s="117"/>
      <c r="B92" s="45" t="s">
        <v>8</v>
      </c>
      <c r="C92" s="95">
        <v>1191726</v>
      </c>
      <c r="D92" s="95">
        <v>1146622</v>
      </c>
      <c r="E92" s="95">
        <v>1089683</v>
      </c>
      <c r="F92" s="95">
        <f>[1]Livraisons!D82</f>
        <v>1128981</v>
      </c>
      <c r="G92" s="99">
        <f>[1]Livraisons!G82</f>
        <v>0</v>
      </c>
      <c r="H92" s="41">
        <f t="shared" si="1"/>
        <v>3.6063699259325954E-2</v>
      </c>
      <c r="M92" s="36"/>
      <c r="N92" s="36"/>
      <c r="O92" s="36"/>
      <c r="Q92" s="30"/>
      <c r="R92" s="30"/>
      <c r="S92" s="30"/>
      <c r="T92" s="35"/>
      <c r="U92" s="34"/>
      <c r="V92" s="34"/>
      <c r="W92" s="34"/>
      <c r="X92" s="81"/>
      <c r="Y92" s="81"/>
      <c r="Z92" s="48"/>
      <c r="AA92" s="47"/>
      <c r="AB92" s="47"/>
      <c r="AC92" s="47"/>
    </row>
    <row r="93" spans="1:31" ht="12.75" x14ac:dyDescent="0.2">
      <c r="A93" s="117"/>
      <c r="B93" s="45" t="s">
        <v>9</v>
      </c>
      <c r="C93" s="95">
        <v>1230096</v>
      </c>
      <c r="D93" s="95">
        <v>1266852</v>
      </c>
      <c r="E93" s="95">
        <v>1189795</v>
      </c>
      <c r="F93" s="95">
        <f>[1]Livraisons!D83</f>
        <v>1245118</v>
      </c>
      <c r="G93" s="99">
        <f>[1]Livraisons!G83</f>
        <v>0</v>
      </c>
      <c r="H93" s="41">
        <f t="shared" si="1"/>
        <v>4.6497926113322041E-2</v>
      </c>
      <c r="M93" s="36"/>
      <c r="N93" s="36"/>
      <c r="O93" s="36"/>
      <c r="Q93" s="30"/>
      <c r="R93" s="30"/>
      <c r="S93" s="30"/>
      <c r="T93" s="35"/>
      <c r="U93" s="34"/>
      <c r="V93" s="34"/>
      <c r="W93" s="34"/>
      <c r="X93" s="81"/>
      <c r="Y93" s="81"/>
      <c r="Z93" s="48"/>
      <c r="AA93" s="47"/>
      <c r="AB93" s="47"/>
      <c r="AC93" s="47"/>
    </row>
    <row r="94" spans="1:31" ht="12.75" x14ac:dyDescent="0.2">
      <c r="A94" s="117"/>
      <c r="B94" s="45" t="s">
        <v>10</v>
      </c>
      <c r="C94" s="95">
        <v>1269393</v>
      </c>
      <c r="D94" s="95">
        <v>1277756</v>
      </c>
      <c r="E94" s="95">
        <v>1198765</v>
      </c>
      <c r="F94" s="95">
        <f>[1]Livraisons!D84</f>
        <v>1230412</v>
      </c>
      <c r="G94" s="99">
        <f>[1]Livraisons!G84</f>
        <v>0</v>
      </c>
      <c r="H94" s="41">
        <f t="shared" si="1"/>
        <v>2.6399669660025049E-2</v>
      </c>
      <c r="M94" s="36"/>
      <c r="N94" s="36"/>
      <c r="O94" s="36"/>
      <c r="Q94" s="30"/>
      <c r="R94" s="30"/>
      <c r="S94" s="30"/>
      <c r="T94" s="35"/>
      <c r="U94" s="34"/>
      <c r="V94" s="34"/>
      <c r="W94" s="34"/>
      <c r="X94" s="81"/>
      <c r="Y94" s="81"/>
      <c r="Z94" s="48"/>
      <c r="AA94" s="47"/>
      <c r="AB94" s="47"/>
      <c r="AC94" s="47"/>
    </row>
    <row r="95" spans="1:31" ht="12.75" x14ac:dyDescent="0.2">
      <c r="A95" s="117"/>
      <c r="B95" s="46" t="s">
        <v>11</v>
      </c>
      <c r="C95" s="95">
        <v>1372971</v>
      </c>
      <c r="D95" s="95">
        <v>1330411</v>
      </c>
      <c r="E95" s="95">
        <v>1244745</v>
      </c>
      <c r="F95" s="95">
        <f>[1]Livraisons!D85</f>
        <v>1368078</v>
      </c>
      <c r="G95" s="99">
        <f>[1]Livraisons!G85</f>
        <v>0</v>
      </c>
      <c r="H95" s="43">
        <f t="shared" si="1"/>
        <v>9.9082944699516728E-2</v>
      </c>
      <c r="M95" s="36"/>
      <c r="N95" s="36"/>
      <c r="O95" s="36"/>
      <c r="Q95" s="30"/>
      <c r="R95" s="30"/>
      <c r="S95" s="30"/>
      <c r="T95" s="35"/>
      <c r="U95" s="34"/>
      <c r="V95" s="34"/>
      <c r="W95" s="34"/>
      <c r="X95" s="81"/>
      <c r="Y95" s="81"/>
      <c r="Z95" s="48"/>
      <c r="AA95" s="47"/>
      <c r="AB95" s="47"/>
      <c r="AC95" s="47"/>
    </row>
    <row r="96" spans="1:31" ht="12.75" x14ac:dyDescent="0.2">
      <c r="A96" s="117" t="s">
        <v>23</v>
      </c>
      <c r="B96" s="44" t="s">
        <v>0</v>
      </c>
      <c r="C96" s="95">
        <v>25894411</v>
      </c>
      <c r="D96" s="95">
        <v>25590457</v>
      </c>
      <c r="E96" s="95">
        <v>26061284</v>
      </c>
      <c r="F96" s="95">
        <f>[1]Livraisons!D86</f>
        <v>24163497</v>
      </c>
      <c r="G96" s="95">
        <f>[1]Livraisons!G86</f>
        <v>26638369</v>
      </c>
      <c r="H96" s="39">
        <f t="shared" si="1"/>
        <v>0.10242193007080069</v>
      </c>
      <c r="M96" s="36"/>
      <c r="N96" s="36"/>
      <c r="O96" s="36"/>
      <c r="Q96" s="30"/>
      <c r="R96" s="30"/>
      <c r="S96" s="30"/>
      <c r="T96" s="35"/>
      <c r="U96" s="34"/>
      <c r="V96" s="34"/>
      <c r="W96" s="34"/>
      <c r="X96" s="81"/>
      <c r="Y96" s="81"/>
      <c r="Z96" s="48"/>
      <c r="AA96" s="47"/>
      <c r="AB96" s="47"/>
      <c r="AC96" s="47"/>
      <c r="AD96" s="47"/>
      <c r="AE96" s="48"/>
    </row>
    <row r="97" spans="1:31" ht="12.75" x14ac:dyDescent="0.2">
      <c r="A97" s="117"/>
      <c r="B97" s="45" t="s">
        <v>1</v>
      </c>
      <c r="C97" s="95">
        <v>24140058</v>
      </c>
      <c r="D97" s="95">
        <v>23710206</v>
      </c>
      <c r="E97" s="95">
        <v>24481920</v>
      </c>
      <c r="F97" s="95">
        <f>[1]Livraisons!D87</f>
        <v>22841809</v>
      </c>
      <c r="G97" s="95">
        <f>[1]Livraisons!G87</f>
        <v>25401272</v>
      </c>
      <c r="H97" s="41">
        <f t="shared" si="1"/>
        <v>0.11205167681771622</v>
      </c>
      <c r="M97" s="36"/>
      <c r="N97" s="36"/>
      <c r="O97" s="36"/>
      <c r="Q97" s="30"/>
      <c r="R97" s="30"/>
      <c r="S97" s="30"/>
      <c r="T97" s="35"/>
      <c r="U97" s="34"/>
      <c r="V97" s="34"/>
      <c r="W97" s="34"/>
      <c r="X97" s="81"/>
      <c r="Y97" s="81"/>
      <c r="Z97" s="48"/>
      <c r="AA97" s="47"/>
      <c r="AB97" s="47"/>
      <c r="AC97" s="47"/>
      <c r="AD97" s="47"/>
      <c r="AE97" s="48"/>
    </row>
    <row r="98" spans="1:31" ht="12.75" x14ac:dyDescent="0.2">
      <c r="A98" s="117"/>
      <c r="B98" s="45" t="s">
        <v>2</v>
      </c>
      <c r="C98" s="95">
        <v>27660613</v>
      </c>
      <c r="D98" s="95">
        <v>26485795</v>
      </c>
      <c r="E98" s="95">
        <v>27698121</v>
      </c>
      <c r="F98" s="95">
        <f>[1]Livraisons!D88</f>
        <v>25933010</v>
      </c>
      <c r="G98" s="95">
        <f>[1]Livraisons!G88</f>
        <v>28870181</v>
      </c>
      <c r="H98" s="41">
        <f t="shared" si="1"/>
        <v>0.11325993396061618</v>
      </c>
      <c r="M98" s="36"/>
      <c r="N98" s="36"/>
      <c r="O98" s="36"/>
      <c r="Q98" s="30"/>
      <c r="R98" s="30"/>
      <c r="S98" s="30"/>
      <c r="T98" s="35"/>
      <c r="U98" s="34"/>
      <c r="V98" s="34"/>
      <c r="W98" s="34"/>
      <c r="X98" s="81"/>
      <c r="Y98" s="81"/>
      <c r="Z98" s="48"/>
      <c r="AA98" s="47"/>
      <c r="AB98" s="47"/>
      <c r="AC98" s="47"/>
      <c r="AD98" s="47"/>
      <c r="AE98" s="48"/>
    </row>
    <row r="99" spans="1:31" ht="12.75" x14ac:dyDescent="0.2">
      <c r="A99" s="117"/>
      <c r="B99" s="45" t="s">
        <v>3</v>
      </c>
      <c r="C99" s="95">
        <v>27325691</v>
      </c>
      <c r="D99" s="95">
        <v>26108135</v>
      </c>
      <c r="E99" s="95">
        <v>27040094</v>
      </c>
      <c r="F99" s="95">
        <f>[1]Livraisons!D89</f>
        <v>26372330</v>
      </c>
      <c r="G99" s="95">
        <f>[1]Livraisons!G89</f>
        <v>28225956</v>
      </c>
      <c r="H99" s="41">
        <f t="shared" si="1"/>
        <v>7.0286774054473034E-2</v>
      </c>
      <c r="M99" s="36"/>
      <c r="N99" s="36"/>
      <c r="O99" s="36"/>
      <c r="Q99" s="30"/>
      <c r="R99" s="30"/>
      <c r="S99" s="30"/>
      <c r="T99" s="35"/>
      <c r="U99" s="34"/>
      <c r="V99" s="34"/>
      <c r="W99" s="34"/>
      <c r="X99" s="81"/>
      <c r="Y99" s="81"/>
      <c r="Z99" s="48"/>
      <c r="AA99" s="47"/>
      <c r="AB99" s="47"/>
      <c r="AC99" s="47"/>
      <c r="AD99" s="47"/>
      <c r="AE99" s="48"/>
    </row>
    <row r="100" spans="1:31" ht="12.75" x14ac:dyDescent="0.2">
      <c r="A100" s="117"/>
      <c r="B100" s="45" t="s">
        <v>4</v>
      </c>
      <c r="C100" s="95">
        <v>27991052</v>
      </c>
      <c r="D100" s="95">
        <v>26540318</v>
      </c>
      <c r="E100" s="95">
        <v>26972933</v>
      </c>
      <c r="F100" s="95">
        <f>[1]Livraisons!D90</f>
        <v>27085610</v>
      </c>
      <c r="G100" s="95">
        <f>[1]Livraisons!G90</f>
        <v>28438801</v>
      </c>
      <c r="H100" s="41">
        <f t="shared" si="1"/>
        <v>4.9959775689009778E-2</v>
      </c>
      <c r="M100" s="36"/>
      <c r="N100" s="36"/>
      <c r="O100" s="36"/>
      <c r="Q100" s="30"/>
      <c r="R100" s="30"/>
      <c r="S100" s="30"/>
      <c r="T100" s="35"/>
      <c r="U100" s="34"/>
      <c r="V100" s="34"/>
      <c r="W100" s="34"/>
      <c r="X100" s="81"/>
      <c r="Y100" s="81"/>
      <c r="Z100" s="48"/>
      <c r="AA100" s="47"/>
      <c r="AB100" s="47"/>
      <c r="AC100" s="47"/>
      <c r="AD100" s="47"/>
      <c r="AE100" s="48"/>
    </row>
    <row r="101" spans="1:31" ht="12.75" x14ac:dyDescent="0.2">
      <c r="A101" s="117"/>
      <c r="B101" s="45" t="s">
        <v>5</v>
      </c>
      <c r="C101" s="95">
        <v>24556027</v>
      </c>
      <c r="D101" s="95">
        <v>23300480</v>
      </c>
      <c r="E101" s="95">
        <v>24397714</v>
      </c>
      <c r="F101" s="95">
        <f>[1]Livraisons!D91</f>
        <v>23576239</v>
      </c>
      <c r="G101" s="95">
        <f>[1]Livraisons!G91</f>
        <v>25122683</v>
      </c>
      <c r="H101" s="41">
        <f t="shared" si="1"/>
        <v>6.5593328944451246E-2</v>
      </c>
      <c r="M101" s="36"/>
      <c r="N101" s="36"/>
      <c r="O101" s="36"/>
      <c r="Q101" s="30"/>
      <c r="R101" s="30"/>
      <c r="S101" s="30"/>
      <c r="T101" s="35"/>
      <c r="U101" s="34"/>
      <c r="V101" s="34"/>
      <c r="W101" s="34"/>
      <c r="X101" s="81"/>
      <c r="Y101" s="81"/>
      <c r="Z101" s="48"/>
      <c r="AA101" s="47"/>
      <c r="AB101" s="47"/>
      <c r="AC101" s="47"/>
      <c r="AD101" s="47"/>
      <c r="AE101" s="48"/>
    </row>
    <row r="102" spans="1:31" ht="12.75" x14ac:dyDescent="0.2">
      <c r="A102" s="117"/>
      <c r="B102" s="45" t="s">
        <v>6</v>
      </c>
      <c r="C102" s="95">
        <v>23840628</v>
      </c>
      <c r="D102" s="95">
        <v>22772103</v>
      </c>
      <c r="E102" s="95">
        <v>23285802</v>
      </c>
      <c r="F102" s="95">
        <f>[1]Livraisons!D92</f>
        <v>22366551</v>
      </c>
      <c r="G102" s="99">
        <f>[1]Livraisons!G92</f>
        <v>0</v>
      </c>
      <c r="H102" s="41">
        <f t="shared" si="1"/>
        <v>-3.9476888105464458E-2</v>
      </c>
      <c r="M102" s="36"/>
      <c r="N102" s="36"/>
      <c r="O102" s="36"/>
      <c r="Q102" s="30"/>
      <c r="R102" s="30"/>
      <c r="S102" s="30"/>
      <c r="T102" s="35"/>
      <c r="U102" s="34"/>
      <c r="V102" s="34"/>
      <c r="W102" s="34"/>
      <c r="X102" s="81"/>
      <c r="Y102" s="81"/>
      <c r="Z102" s="48"/>
      <c r="AA102" s="47"/>
      <c r="AB102" s="47"/>
      <c r="AC102" s="47"/>
      <c r="AD102" s="47"/>
      <c r="AE102" s="48"/>
    </row>
    <row r="103" spans="1:31" ht="12.75" x14ac:dyDescent="0.2">
      <c r="A103" s="117"/>
      <c r="B103" s="45" t="s">
        <v>7</v>
      </c>
      <c r="C103" s="95">
        <v>22004988</v>
      </c>
      <c r="D103" s="95">
        <v>22072595</v>
      </c>
      <c r="E103" s="95">
        <v>21835623</v>
      </c>
      <c r="F103" s="95">
        <f>[1]Livraisons!D93</f>
        <v>22100686</v>
      </c>
      <c r="G103" s="99">
        <f>[1]Livraisons!G93</f>
        <v>0</v>
      </c>
      <c r="H103" s="41">
        <f t="shared" si="1"/>
        <v>1.2139017054837442E-2</v>
      </c>
      <c r="M103" s="36"/>
      <c r="N103" s="36"/>
      <c r="O103" s="36"/>
      <c r="Q103" s="30"/>
      <c r="R103" s="30"/>
      <c r="S103" s="30"/>
      <c r="T103" s="35"/>
      <c r="U103" s="34"/>
      <c r="V103" s="34"/>
      <c r="W103" s="34"/>
      <c r="X103" s="81"/>
      <c r="Y103" s="81"/>
      <c r="Z103" s="48"/>
      <c r="AA103" s="47"/>
      <c r="AB103" s="47"/>
      <c r="AC103" s="47"/>
    </row>
    <row r="104" spans="1:31" ht="12.75" x14ac:dyDescent="0.2">
      <c r="A104" s="117"/>
      <c r="B104" s="45" t="s">
        <v>8</v>
      </c>
      <c r="C104" s="95">
        <v>21608114</v>
      </c>
      <c r="D104" s="95">
        <v>20763038</v>
      </c>
      <c r="E104" s="95">
        <v>20959013</v>
      </c>
      <c r="F104" s="95">
        <f>[1]Livraisons!D94</f>
        <v>21972643</v>
      </c>
      <c r="G104" s="99">
        <f>[1]Livraisons!G94</f>
        <v>0</v>
      </c>
      <c r="H104" s="41">
        <f t="shared" si="1"/>
        <v>4.8362487298423851E-2</v>
      </c>
      <c r="M104" s="36"/>
      <c r="N104" s="36"/>
      <c r="O104" s="36"/>
      <c r="Q104" s="30"/>
      <c r="R104" s="30"/>
      <c r="S104" s="30"/>
      <c r="T104" s="35"/>
      <c r="U104" s="34"/>
      <c r="V104" s="34"/>
      <c r="W104" s="34"/>
      <c r="X104" s="81"/>
      <c r="Y104" s="81"/>
      <c r="Z104" s="48"/>
      <c r="AA104" s="47"/>
      <c r="AB104" s="47"/>
      <c r="AC104" s="47"/>
    </row>
    <row r="105" spans="1:31" ht="12.75" x14ac:dyDescent="0.2">
      <c r="A105" s="117"/>
      <c r="B105" s="45" t="s">
        <v>9</v>
      </c>
      <c r="C105" s="95">
        <v>23395655</v>
      </c>
      <c r="D105" s="95">
        <v>22301567</v>
      </c>
      <c r="E105" s="95">
        <v>21895475</v>
      </c>
      <c r="F105" s="95">
        <f>[1]Livraisons!D95</f>
        <v>23656764</v>
      </c>
      <c r="G105" s="99">
        <f>[1]Livraisons!G95</f>
        <v>0</v>
      </c>
      <c r="H105" s="41">
        <f t="shared" si="1"/>
        <v>8.0440776005087811E-2</v>
      </c>
      <c r="M105" s="36"/>
      <c r="N105" s="36"/>
      <c r="O105" s="36"/>
      <c r="Q105" s="30"/>
      <c r="R105" s="30"/>
      <c r="S105" s="30"/>
      <c r="T105" s="35"/>
      <c r="U105" s="34"/>
      <c r="V105" s="34"/>
      <c r="W105" s="34"/>
      <c r="X105" s="81"/>
      <c r="Y105" s="81"/>
      <c r="Z105" s="48"/>
      <c r="AA105" s="47"/>
      <c r="AB105" s="47"/>
      <c r="AC105" s="47"/>
    </row>
    <row r="106" spans="1:31" ht="12.75" x14ac:dyDescent="0.2">
      <c r="A106" s="117"/>
      <c r="B106" s="45" t="s">
        <v>10</v>
      </c>
      <c r="C106" s="95">
        <v>22976069</v>
      </c>
      <c r="D106" s="95">
        <v>22284998</v>
      </c>
      <c r="E106" s="95">
        <v>21574184</v>
      </c>
      <c r="F106" s="95">
        <f>[1]Livraisons!D96</f>
        <v>23524261</v>
      </c>
      <c r="G106" s="99">
        <f>[1]Livraisons!G96</f>
        <v>0</v>
      </c>
      <c r="H106" s="41">
        <f t="shared" si="1"/>
        <v>9.0389374634053388E-2</v>
      </c>
      <c r="M106" s="36"/>
      <c r="N106" s="36"/>
      <c r="O106" s="36"/>
      <c r="Q106" s="30"/>
      <c r="R106" s="30"/>
      <c r="S106" s="30"/>
      <c r="T106" s="35"/>
      <c r="U106" s="34"/>
      <c r="V106" s="34"/>
      <c r="W106" s="34"/>
      <c r="X106" s="81"/>
      <c r="Y106" s="81"/>
      <c r="Z106" s="48"/>
      <c r="AA106" s="47"/>
      <c r="AB106" s="47"/>
      <c r="AC106" s="47"/>
    </row>
    <row r="107" spans="1:31" ht="12.75" x14ac:dyDescent="0.2">
      <c r="A107" s="117"/>
      <c r="B107" s="46" t="s">
        <v>11</v>
      </c>
      <c r="C107" s="95">
        <v>24292215</v>
      </c>
      <c r="D107" s="95">
        <v>24773634</v>
      </c>
      <c r="E107" s="95">
        <v>22929579</v>
      </c>
      <c r="F107" s="95">
        <f>[1]Livraisons!D97</f>
        <v>25873408</v>
      </c>
      <c r="G107" s="99">
        <f>[1]Livraisons!G97</f>
        <v>0</v>
      </c>
      <c r="H107" s="43">
        <f t="shared" si="1"/>
        <v>0.12838565418056747</v>
      </c>
      <c r="M107" s="36"/>
      <c r="N107" s="36"/>
      <c r="O107" s="36"/>
      <c r="Q107" s="30"/>
      <c r="R107" s="30"/>
      <c r="S107" s="30"/>
      <c r="T107" s="35"/>
      <c r="U107" s="34"/>
      <c r="V107" s="34"/>
      <c r="W107" s="34"/>
      <c r="X107" s="81"/>
      <c r="Y107" s="81"/>
      <c r="Z107" s="48"/>
      <c r="AA107" s="47"/>
      <c r="AB107" s="47"/>
      <c r="AC107" s="47"/>
    </row>
    <row r="108" spans="1:31" ht="12.75" x14ac:dyDescent="0.2">
      <c r="A108" s="117" t="s">
        <v>24</v>
      </c>
      <c r="B108" s="44" t="s">
        <v>0</v>
      </c>
      <c r="C108" s="95">
        <v>11005173</v>
      </c>
      <c r="D108" s="95">
        <v>11094357</v>
      </c>
      <c r="E108" s="95">
        <v>10933998</v>
      </c>
      <c r="F108" s="95">
        <f>[1]Livraisons!D98</f>
        <v>10219179</v>
      </c>
      <c r="G108" s="95">
        <f>[1]Livraisons!G98</f>
        <v>10641871</v>
      </c>
      <c r="H108" s="39">
        <f t="shared" si="1"/>
        <v>4.1362618269040974E-2</v>
      </c>
      <c r="I108" s="94"/>
      <c r="M108" s="36"/>
      <c r="N108" s="36"/>
      <c r="O108" s="36"/>
      <c r="Q108" s="30"/>
      <c r="R108" s="30"/>
      <c r="S108" s="30"/>
      <c r="T108" s="35"/>
      <c r="U108" s="34"/>
      <c r="V108" s="34"/>
      <c r="W108" s="34"/>
      <c r="X108" s="81"/>
      <c r="Y108" s="81"/>
      <c r="Z108" s="48"/>
      <c r="AA108" s="47"/>
      <c r="AB108" s="47"/>
      <c r="AC108" s="47"/>
    </row>
    <row r="109" spans="1:31" ht="12.75" x14ac:dyDescent="0.2">
      <c r="A109" s="117"/>
      <c r="B109" s="45" t="s">
        <v>1</v>
      </c>
      <c r="C109" s="95">
        <v>10327758</v>
      </c>
      <c r="D109" s="95">
        <v>10333409</v>
      </c>
      <c r="E109" s="95">
        <v>10166356</v>
      </c>
      <c r="F109" s="95">
        <f>[1]Livraisons!D99</f>
        <v>9647768</v>
      </c>
      <c r="G109" s="95">
        <f>[1]Livraisons!G99</f>
        <v>10111754</v>
      </c>
      <c r="H109" s="41">
        <f t="shared" si="1"/>
        <v>4.8092574365386831E-2</v>
      </c>
      <c r="I109" s="93"/>
      <c r="M109" s="36"/>
      <c r="N109" s="36"/>
      <c r="O109" s="36"/>
      <c r="Q109" s="30"/>
      <c r="R109" s="30"/>
      <c r="S109" s="30"/>
      <c r="T109" s="35"/>
      <c r="U109" s="34"/>
      <c r="V109" s="34"/>
      <c r="W109" s="34"/>
      <c r="X109" s="81"/>
      <c r="Y109" s="81"/>
      <c r="Z109" s="48"/>
      <c r="AA109" s="47"/>
      <c r="AB109" s="47"/>
      <c r="AC109" s="47"/>
    </row>
    <row r="110" spans="1:31" ht="12.75" x14ac:dyDescent="0.2">
      <c r="A110" s="117"/>
      <c r="B110" s="45" t="s">
        <v>2</v>
      </c>
      <c r="C110" s="95">
        <v>11638412</v>
      </c>
      <c r="D110" s="95">
        <v>11529951</v>
      </c>
      <c r="E110" s="95">
        <v>11597773</v>
      </c>
      <c r="F110" s="95">
        <f>[1]Livraisons!D100</f>
        <v>10943344</v>
      </c>
      <c r="G110" s="95">
        <f>[1]Livraisons!G100</f>
        <v>11568402</v>
      </c>
      <c r="H110" s="41">
        <f t="shared" si="1"/>
        <v>5.7117641554537579E-2</v>
      </c>
      <c r="I110" s="93"/>
      <c r="M110" s="36"/>
      <c r="N110" s="36"/>
      <c r="O110" s="36"/>
      <c r="Q110" s="30"/>
      <c r="R110" s="30"/>
      <c r="S110" s="30"/>
      <c r="T110" s="35"/>
      <c r="U110" s="34"/>
      <c r="V110" s="34"/>
      <c r="W110" s="34"/>
      <c r="X110" s="81"/>
      <c r="Y110" s="81"/>
      <c r="Z110" s="48"/>
      <c r="AA110" s="47"/>
      <c r="AB110" s="47"/>
      <c r="AC110" s="47"/>
    </row>
    <row r="111" spans="1:31" ht="12.75" x14ac:dyDescent="0.2">
      <c r="A111" s="117"/>
      <c r="B111" s="45" t="s">
        <v>3</v>
      </c>
      <c r="C111" s="95">
        <v>11376851</v>
      </c>
      <c r="D111" s="95">
        <v>11211637</v>
      </c>
      <c r="E111" s="95">
        <v>11145237</v>
      </c>
      <c r="F111" s="95">
        <f>[1]Livraisons!D101</f>
        <v>11052545</v>
      </c>
      <c r="G111" s="95">
        <f>[1]Livraisons!G101</f>
        <v>11105904</v>
      </c>
      <c r="H111" s="41">
        <f t="shared" si="1"/>
        <v>4.827756865047883E-3</v>
      </c>
      <c r="I111" s="93"/>
      <c r="M111" s="36"/>
      <c r="N111" s="36"/>
      <c r="O111" s="36"/>
      <c r="Q111" s="30"/>
      <c r="R111" s="30"/>
      <c r="S111" s="30"/>
      <c r="T111" s="35"/>
      <c r="U111" s="34"/>
      <c r="V111" s="34"/>
      <c r="W111" s="34"/>
      <c r="X111" s="81"/>
      <c r="Y111" s="81"/>
      <c r="Z111" s="48"/>
      <c r="AA111" s="47"/>
      <c r="AB111" s="47"/>
      <c r="AC111" s="47"/>
    </row>
    <row r="112" spans="1:31" ht="12.75" x14ac:dyDescent="0.2">
      <c r="A112" s="117"/>
      <c r="B112" s="45" t="s">
        <v>4</v>
      </c>
      <c r="C112" s="95">
        <v>11496377</v>
      </c>
      <c r="D112" s="95">
        <v>11380538</v>
      </c>
      <c r="E112" s="95">
        <v>11121393</v>
      </c>
      <c r="F112" s="95">
        <f>[1]Livraisons!D102</f>
        <v>11210277</v>
      </c>
      <c r="G112" s="95">
        <f>[1]Livraisons!G102</f>
        <v>10938891</v>
      </c>
      <c r="H112" s="41">
        <f t="shared" si="1"/>
        <v>-2.4208679232457841E-2</v>
      </c>
      <c r="M112" s="36"/>
      <c r="N112" s="36"/>
      <c r="O112" s="36"/>
      <c r="Q112" s="30"/>
      <c r="R112" s="30"/>
      <c r="S112" s="30"/>
      <c r="T112" s="35"/>
      <c r="U112" s="34"/>
      <c r="V112" s="34"/>
      <c r="W112" s="34"/>
      <c r="X112" s="81"/>
      <c r="Y112" s="81"/>
      <c r="Z112" s="48"/>
      <c r="AA112" s="47"/>
      <c r="AB112" s="47"/>
      <c r="AC112" s="47"/>
    </row>
    <row r="113" spans="1:29" ht="12.75" x14ac:dyDescent="0.2">
      <c r="A113" s="117"/>
      <c r="B113" s="45" t="s">
        <v>5</v>
      </c>
      <c r="C113" s="95">
        <v>10292593</v>
      </c>
      <c r="D113" s="95">
        <v>10307416</v>
      </c>
      <c r="E113" s="95">
        <v>10346722</v>
      </c>
      <c r="F113" s="95">
        <f>[1]Livraisons!D103</f>
        <v>9949858</v>
      </c>
      <c r="G113" s="95">
        <f>[1]Livraisons!G103</f>
        <v>10076580</v>
      </c>
      <c r="H113" s="41">
        <f t="shared" si="1"/>
        <v>1.2736061157857748E-2</v>
      </c>
      <c r="M113" s="36"/>
      <c r="N113" s="36"/>
      <c r="O113" s="36"/>
      <c r="Q113" s="30"/>
      <c r="R113" s="30"/>
      <c r="S113" s="30"/>
      <c r="T113" s="35"/>
      <c r="U113" s="34"/>
      <c r="V113" s="34"/>
      <c r="W113" s="34"/>
      <c r="X113" s="81"/>
      <c r="Y113" s="81"/>
      <c r="Z113" s="48"/>
      <c r="AA113" s="47"/>
      <c r="AB113" s="47"/>
      <c r="AC113" s="47"/>
    </row>
    <row r="114" spans="1:29" ht="12.75" x14ac:dyDescent="0.2">
      <c r="A114" s="117"/>
      <c r="B114" s="45" t="s">
        <v>6</v>
      </c>
      <c r="C114" s="95">
        <v>10296359</v>
      </c>
      <c r="D114" s="95">
        <v>10108586</v>
      </c>
      <c r="E114" s="95">
        <v>9980065</v>
      </c>
      <c r="F114" s="95">
        <f>[1]Livraisons!D104</f>
        <v>9495250</v>
      </c>
      <c r="G114" s="99">
        <f>[1]Livraisons!G104</f>
        <v>0</v>
      </c>
      <c r="H114" s="41">
        <f t="shared" si="1"/>
        <v>-4.8578340922629248E-2</v>
      </c>
      <c r="M114" s="36"/>
      <c r="N114" s="36"/>
      <c r="O114" s="36"/>
      <c r="Q114" s="30"/>
      <c r="R114" s="30"/>
      <c r="S114" s="30"/>
      <c r="T114" s="35"/>
      <c r="U114" s="34"/>
      <c r="V114" s="34"/>
      <c r="W114" s="34"/>
      <c r="X114" s="81"/>
      <c r="Y114" s="81"/>
      <c r="Z114" s="48"/>
      <c r="AA114" s="47"/>
      <c r="AB114" s="47"/>
      <c r="AC114" s="47"/>
    </row>
    <row r="115" spans="1:29" ht="12.75" x14ac:dyDescent="0.2">
      <c r="A115" s="117"/>
      <c r="B115" s="45" t="s">
        <v>7</v>
      </c>
      <c r="C115" s="95">
        <v>9491367</v>
      </c>
      <c r="D115" s="95">
        <v>9324900</v>
      </c>
      <c r="E115" s="95">
        <v>9170894</v>
      </c>
      <c r="F115" s="95">
        <f>[1]Livraisons!D105</f>
        <v>9448959</v>
      </c>
      <c r="G115" s="99">
        <f>[1]Livraisons!G105</f>
        <v>0</v>
      </c>
      <c r="H115" s="41">
        <f t="shared" si="1"/>
        <v>3.0320380979215411E-2</v>
      </c>
      <c r="M115" s="36"/>
      <c r="N115" s="36"/>
      <c r="O115" s="36"/>
      <c r="Q115" s="30"/>
      <c r="R115" s="30"/>
      <c r="S115" s="30"/>
      <c r="T115" s="35"/>
      <c r="U115" s="34"/>
      <c r="V115" s="34"/>
      <c r="W115" s="34"/>
      <c r="X115" s="81"/>
      <c r="Y115" s="81"/>
      <c r="Z115" s="48"/>
      <c r="AA115" s="47"/>
      <c r="AB115" s="47"/>
      <c r="AC115" s="47"/>
    </row>
    <row r="116" spans="1:29" ht="12.75" x14ac:dyDescent="0.2">
      <c r="A116" s="117"/>
      <c r="B116" s="45" t="s">
        <v>8</v>
      </c>
      <c r="C116" s="95">
        <v>9189243</v>
      </c>
      <c r="D116" s="95">
        <v>8764866</v>
      </c>
      <c r="E116" s="95">
        <v>8903214</v>
      </c>
      <c r="F116" s="95">
        <f>[1]Livraisons!D106</f>
        <v>9130263</v>
      </c>
      <c r="G116" s="99">
        <f>[1]Livraisons!G106</f>
        <v>0</v>
      </c>
      <c r="H116" s="41">
        <f t="shared" si="1"/>
        <v>2.550191425253856E-2</v>
      </c>
      <c r="M116" s="36"/>
      <c r="N116" s="36"/>
      <c r="O116" s="36"/>
      <c r="Q116" s="30"/>
      <c r="R116" s="30"/>
      <c r="S116" s="30"/>
      <c r="T116" s="35"/>
      <c r="U116" s="34"/>
      <c r="V116" s="34"/>
      <c r="W116" s="34"/>
      <c r="X116" s="81"/>
      <c r="Y116" s="81"/>
      <c r="Z116" s="48"/>
      <c r="AA116" s="47"/>
      <c r="AB116" s="47"/>
      <c r="AC116" s="47"/>
    </row>
    <row r="117" spans="1:29" ht="12.75" x14ac:dyDescent="0.2">
      <c r="A117" s="117"/>
      <c r="B117" s="45" t="s">
        <v>9</v>
      </c>
      <c r="C117" s="95">
        <v>10056795</v>
      </c>
      <c r="D117" s="95">
        <v>9471951</v>
      </c>
      <c r="E117" s="95">
        <v>9321332</v>
      </c>
      <c r="F117" s="95">
        <f>[1]Livraisons!D107</f>
        <v>9756714</v>
      </c>
      <c r="G117" s="99">
        <f>[1]Livraisons!G107</f>
        <v>0</v>
      </c>
      <c r="H117" s="41">
        <f t="shared" si="1"/>
        <v>4.6708131412978249E-2</v>
      </c>
      <c r="M117" s="36"/>
      <c r="N117" s="36"/>
      <c r="O117" s="36"/>
      <c r="Q117" s="30"/>
      <c r="R117" s="30"/>
      <c r="S117" s="30"/>
      <c r="T117" s="35"/>
      <c r="U117" s="34"/>
      <c r="V117" s="34"/>
      <c r="W117" s="34"/>
      <c r="X117" s="81"/>
      <c r="Y117" s="81"/>
      <c r="Z117" s="48"/>
      <c r="AA117" s="47"/>
      <c r="AB117" s="47"/>
      <c r="AC117" s="47"/>
    </row>
    <row r="118" spans="1:29" ht="12.75" x14ac:dyDescent="0.2">
      <c r="A118" s="117"/>
      <c r="B118" s="45" t="s">
        <v>10</v>
      </c>
      <c r="C118" s="95">
        <v>10000426</v>
      </c>
      <c r="D118" s="95">
        <v>9340881</v>
      </c>
      <c r="E118" s="95">
        <v>9237061</v>
      </c>
      <c r="F118" s="95">
        <f>[1]Livraisons!D108</f>
        <v>9555306</v>
      </c>
      <c r="G118" s="99">
        <f>[1]Livraisons!G108</f>
        <v>0</v>
      </c>
      <c r="H118" s="41">
        <f t="shared" si="1"/>
        <v>3.4453058175105689E-2</v>
      </c>
      <c r="M118" s="36"/>
      <c r="N118" s="36"/>
      <c r="O118" s="36"/>
      <c r="Q118" s="30"/>
      <c r="R118" s="30"/>
      <c r="S118" s="30"/>
      <c r="T118" s="35"/>
      <c r="U118" s="34"/>
      <c r="V118" s="34"/>
      <c r="W118" s="34"/>
      <c r="X118" s="81"/>
      <c r="Y118" s="81"/>
      <c r="Z118" s="48"/>
      <c r="AA118" s="47"/>
      <c r="AB118" s="47"/>
      <c r="AC118" s="47"/>
    </row>
    <row r="119" spans="1:29" ht="12.75" x14ac:dyDescent="0.2">
      <c r="A119" s="117"/>
      <c r="B119" s="46" t="s">
        <v>11</v>
      </c>
      <c r="C119" s="95">
        <v>10369187</v>
      </c>
      <c r="D119" s="95">
        <v>10200663</v>
      </c>
      <c r="E119" s="95">
        <v>9777398</v>
      </c>
      <c r="F119" s="95">
        <f>[1]Livraisons!D109</f>
        <v>10555437</v>
      </c>
      <c r="G119" s="99">
        <f>[1]Livraisons!G109</f>
        <v>0</v>
      </c>
      <c r="H119" s="43">
        <f t="shared" si="1"/>
        <v>7.9575261230032668E-2</v>
      </c>
      <c r="M119" s="36"/>
      <c r="N119" s="36"/>
      <c r="O119" s="36"/>
      <c r="Q119" s="30"/>
      <c r="R119" s="30"/>
      <c r="S119" s="30"/>
      <c r="T119" s="35"/>
      <c r="U119" s="34"/>
      <c r="V119" s="34"/>
      <c r="W119" s="34"/>
      <c r="X119" s="81"/>
      <c r="Y119" s="81"/>
      <c r="Z119" s="48"/>
      <c r="AA119" s="47"/>
      <c r="AB119" s="47"/>
      <c r="AC119" s="47"/>
    </row>
    <row r="120" spans="1:29" ht="12.75" x14ac:dyDescent="0.2">
      <c r="A120" s="117" t="s">
        <v>25</v>
      </c>
      <c r="B120" s="44" t="s">
        <v>0</v>
      </c>
      <c r="C120" s="95">
        <v>7808015</v>
      </c>
      <c r="D120" s="95">
        <v>7654541</v>
      </c>
      <c r="E120" s="95">
        <v>7678360</v>
      </c>
      <c r="F120" s="95">
        <f>[1]Livraisons!D110</f>
        <v>6921508</v>
      </c>
      <c r="G120" s="95">
        <f>[1]Livraisons!G110</f>
        <v>7221208</v>
      </c>
      <c r="H120" s="39">
        <f t="shared" si="1"/>
        <v>4.3299812699775897E-2</v>
      </c>
      <c r="M120" s="36"/>
      <c r="N120" s="36"/>
      <c r="O120" s="36"/>
      <c r="Q120" s="30"/>
      <c r="R120" s="30"/>
      <c r="S120" s="30"/>
      <c r="T120" s="35"/>
      <c r="U120" s="34"/>
      <c r="V120" s="34"/>
      <c r="W120" s="34"/>
      <c r="X120" s="81"/>
      <c r="Y120" s="81"/>
      <c r="Z120" s="48"/>
      <c r="AA120" s="47"/>
      <c r="AB120" s="47"/>
      <c r="AC120" s="47"/>
    </row>
    <row r="121" spans="1:29" ht="12.75" x14ac:dyDescent="0.2">
      <c r="A121" s="117"/>
      <c r="B121" s="45" t="s">
        <v>1</v>
      </c>
      <c r="C121" s="95">
        <v>7299061</v>
      </c>
      <c r="D121" s="95">
        <v>7014976</v>
      </c>
      <c r="E121" s="95">
        <v>7185097</v>
      </c>
      <c r="F121" s="95">
        <f>[1]Livraisons!D111</f>
        <v>6484759</v>
      </c>
      <c r="G121" s="95">
        <f>[1]Livraisons!G111</f>
        <v>6835754</v>
      </c>
      <c r="H121" s="41">
        <f t="shared" si="1"/>
        <v>5.4126144086464878E-2</v>
      </c>
      <c r="M121" s="36"/>
      <c r="N121" s="36"/>
      <c r="O121" s="36"/>
      <c r="Q121" s="30"/>
      <c r="R121" s="30"/>
      <c r="S121" s="30"/>
      <c r="T121" s="35"/>
      <c r="U121" s="34"/>
      <c r="V121" s="34"/>
      <c r="W121" s="34"/>
      <c r="X121" s="81"/>
      <c r="Y121" s="81"/>
      <c r="Z121" s="48"/>
      <c r="AA121" s="47"/>
      <c r="AB121" s="47"/>
      <c r="AC121" s="47"/>
    </row>
    <row r="122" spans="1:29" ht="12.75" x14ac:dyDescent="0.2">
      <c r="A122" s="117"/>
      <c r="B122" s="45" t="s">
        <v>2</v>
      </c>
      <c r="C122" s="95">
        <v>8199878</v>
      </c>
      <c r="D122" s="95">
        <v>7847321</v>
      </c>
      <c r="E122" s="95">
        <v>8000558</v>
      </c>
      <c r="F122" s="95">
        <f>[1]Livraisons!D112</f>
        <v>7293642</v>
      </c>
      <c r="G122" s="95">
        <f>[1]Livraisons!G112</f>
        <v>7665046</v>
      </c>
      <c r="H122" s="41">
        <f t="shared" si="1"/>
        <v>5.0921610904401504E-2</v>
      </c>
      <c r="M122" s="36"/>
      <c r="N122" s="36"/>
      <c r="O122" s="36"/>
      <c r="Q122" s="30"/>
      <c r="R122" s="30"/>
      <c r="S122" s="30"/>
      <c r="T122" s="35"/>
      <c r="U122" s="34"/>
      <c r="V122" s="34"/>
      <c r="W122" s="34"/>
      <c r="X122" s="81"/>
      <c r="Y122" s="81"/>
      <c r="Z122" s="48"/>
      <c r="AA122" s="47"/>
      <c r="AB122" s="47"/>
      <c r="AC122" s="47"/>
    </row>
    <row r="123" spans="1:29" ht="12.75" x14ac:dyDescent="0.2">
      <c r="A123" s="117"/>
      <c r="B123" s="45" t="s">
        <v>3</v>
      </c>
      <c r="C123" s="95">
        <v>7889220</v>
      </c>
      <c r="D123" s="95">
        <v>7681388</v>
      </c>
      <c r="E123" s="95">
        <v>7689324</v>
      </c>
      <c r="F123" s="95">
        <f>[1]Livraisons!D113</f>
        <v>7329696</v>
      </c>
      <c r="G123" s="95">
        <f>[1]Livraisons!G113</f>
        <v>7364204</v>
      </c>
      <c r="H123" s="41">
        <f t="shared" si="1"/>
        <v>4.7079715175091241E-3</v>
      </c>
      <c r="M123" s="36"/>
      <c r="N123" s="36"/>
      <c r="O123" s="36"/>
      <c r="Q123" s="30"/>
      <c r="R123" s="30"/>
      <c r="S123" s="30"/>
      <c r="T123" s="35"/>
      <c r="U123" s="34"/>
      <c r="V123" s="34"/>
      <c r="W123" s="34"/>
      <c r="X123" s="81"/>
      <c r="Y123" s="81"/>
      <c r="Z123" s="48"/>
      <c r="AA123" s="47"/>
      <c r="AB123" s="47"/>
      <c r="AC123" s="47"/>
    </row>
    <row r="124" spans="1:29" ht="12.75" x14ac:dyDescent="0.2">
      <c r="A124" s="117"/>
      <c r="B124" s="45" t="s">
        <v>4</v>
      </c>
      <c r="C124" s="95">
        <v>7977818</v>
      </c>
      <c r="D124" s="95">
        <v>7737623</v>
      </c>
      <c r="E124" s="95">
        <v>7728532</v>
      </c>
      <c r="F124" s="95">
        <f>[1]Livraisons!D114</f>
        <v>7371021</v>
      </c>
      <c r="G124" s="95">
        <f>[1]Livraisons!G114</f>
        <v>7334687</v>
      </c>
      <c r="H124" s="41">
        <f t="shared" si="1"/>
        <v>-4.929303552384412E-3</v>
      </c>
      <c r="M124" s="36"/>
      <c r="N124" s="36"/>
      <c r="O124" s="36"/>
      <c r="Q124" s="30"/>
      <c r="R124" s="30"/>
      <c r="S124" s="30"/>
      <c r="T124" s="35"/>
      <c r="U124" s="34"/>
      <c r="V124" s="34"/>
      <c r="W124" s="34"/>
      <c r="X124" s="81"/>
      <c r="Y124" s="81"/>
      <c r="Z124" s="48"/>
      <c r="AA124" s="47"/>
      <c r="AB124" s="47"/>
      <c r="AC124" s="47"/>
    </row>
    <row r="125" spans="1:29" ht="12.75" x14ac:dyDescent="0.2">
      <c r="A125" s="117"/>
      <c r="B125" s="45" t="s">
        <v>5</v>
      </c>
      <c r="C125" s="95">
        <v>7256563</v>
      </c>
      <c r="D125" s="95">
        <v>6957849</v>
      </c>
      <c r="E125" s="95">
        <v>6987828</v>
      </c>
      <c r="F125" s="95">
        <f>[1]Livraisons!D115</f>
        <v>6573656</v>
      </c>
      <c r="G125" s="95">
        <f>[1]Livraisons!G115</f>
        <v>6639907</v>
      </c>
      <c r="H125" s="41">
        <f t="shared" si="1"/>
        <v>1.007825782182703E-2</v>
      </c>
      <c r="M125" s="36"/>
      <c r="N125" s="36"/>
      <c r="O125" s="36"/>
      <c r="Q125" s="30"/>
      <c r="R125" s="30"/>
      <c r="S125" s="30"/>
      <c r="T125" s="35"/>
      <c r="U125" s="34"/>
      <c r="V125" s="34"/>
      <c r="W125" s="34"/>
      <c r="X125" s="81"/>
      <c r="Y125" s="81"/>
      <c r="Z125" s="48"/>
      <c r="AA125" s="47"/>
      <c r="AB125" s="47"/>
      <c r="AC125" s="47"/>
    </row>
    <row r="126" spans="1:29" ht="12.75" x14ac:dyDescent="0.2">
      <c r="A126" s="117"/>
      <c r="B126" s="45" t="s">
        <v>6</v>
      </c>
      <c r="C126" s="95">
        <v>7077927</v>
      </c>
      <c r="D126" s="95">
        <v>6906810</v>
      </c>
      <c r="E126" s="95">
        <v>6707427</v>
      </c>
      <c r="F126" s="95">
        <f>[1]Livraisons!D116</f>
        <v>6402590</v>
      </c>
      <c r="G126" s="99">
        <f>[1]Livraisons!G116</f>
        <v>0</v>
      </c>
      <c r="H126" s="41">
        <f t="shared" si="1"/>
        <v>-4.544768060837634E-2</v>
      </c>
      <c r="M126" s="36"/>
      <c r="N126" s="36"/>
      <c r="O126" s="36"/>
      <c r="Q126" s="30"/>
      <c r="R126" s="30"/>
      <c r="S126" s="30"/>
      <c r="T126" s="35"/>
      <c r="U126" s="34"/>
      <c r="V126" s="34"/>
      <c r="W126" s="34"/>
      <c r="X126" s="81"/>
      <c r="Y126" s="81"/>
      <c r="Z126" s="48"/>
      <c r="AA126" s="47"/>
      <c r="AB126" s="47"/>
      <c r="AC126" s="47"/>
    </row>
    <row r="127" spans="1:29" ht="12.75" x14ac:dyDescent="0.2">
      <c r="A127" s="117"/>
      <c r="B127" s="45" t="s">
        <v>7</v>
      </c>
      <c r="C127" s="95">
        <v>6773454</v>
      </c>
      <c r="D127" s="95">
        <v>6531611</v>
      </c>
      <c r="E127" s="95">
        <v>6196155</v>
      </c>
      <c r="F127" s="95">
        <f>[1]Livraisons!D117</f>
        <v>6046659</v>
      </c>
      <c r="G127" s="99">
        <f>[1]Livraisons!G117</f>
        <v>0</v>
      </c>
      <c r="H127" s="41">
        <f t="shared" si="1"/>
        <v>-2.4127220832919738E-2</v>
      </c>
      <c r="M127" s="36"/>
      <c r="N127" s="36"/>
      <c r="O127" s="36"/>
      <c r="Q127" s="30"/>
      <c r="R127" s="30"/>
      <c r="S127" s="30"/>
      <c r="T127" s="35"/>
      <c r="U127" s="34"/>
      <c r="V127" s="34"/>
      <c r="W127" s="34"/>
      <c r="X127" s="81"/>
      <c r="Y127" s="81"/>
      <c r="Z127" s="48"/>
      <c r="AA127" s="47"/>
      <c r="AB127" s="47"/>
      <c r="AC127" s="47"/>
    </row>
    <row r="128" spans="1:29" ht="12.75" x14ac:dyDescent="0.2">
      <c r="A128" s="117"/>
      <c r="B128" s="45" t="s">
        <v>8</v>
      </c>
      <c r="C128" s="95">
        <v>6444600</v>
      </c>
      <c r="D128" s="95">
        <v>6221196</v>
      </c>
      <c r="E128" s="95">
        <v>5935563</v>
      </c>
      <c r="F128" s="95">
        <f>[1]Livraisons!D118</f>
        <v>5926390</v>
      </c>
      <c r="G128" s="99">
        <f>[1]Livraisons!G118</f>
        <v>0</v>
      </c>
      <c r="H128" s="41">
        <f t="shared" si="1"/>
        <v>-1.5454304840164523E-3</v>
      </c>
      <c r="M128" s="36"/>
      <c r="N128" s="36"/>
      <c r="O128" s="36"/>
      <c r="Q128" s="30"/>
      <c r="R128" s="30"/>
      <c r="S128" s="30"/>
      <c r="T128" s="35"/>
      <c r="U128" s="34"/>
      <c r="V128" s="34"/>
      <c r="W128" s="34"/>
      <c r="X128" s="81"/>
      <c r="Y128" s="81"/>
      <c r="Z128" s="48"/>
      <c r="AA128" s="47"/>
      <c r="AB128" s="47"/>
      <c r="AC128" s="47"/>
    </row>
    <row r="129" spans="1:31" ht="12.75" x14ac:dyDescent="0.2">
      <c r="A129" s="117"/>
      <c r="B129" s="45" t="s">
        <v>9</v>
      </c>
      <c r="C129" s="95">
        <v>6789246</v>
      </c>
      <c r="D129" s="95">
        <v>6755639</v>
      </c>
      <c r="E129" s="95">
        <v>6255624</v>
      </c>
      <c r="F129" s="95">
        <f>[1]Livraisons!D119</f>
        <v>6367535</v>
      </c>
      <c r="G129" s="99">
        <f>[1]Livraisons!G119</f>
        <v>0</v>
      </c>
      <c r="H129" s="41">
        <f t="shared" si="1"/>
        <v>1.7889662166396203E-2</v>
      </c>
      <c r="M129" s="36"/>
      <c r="N129" s="36"/>
      <c r="O129" s="36"/>
      <c r="Q129" s="30"/>
      <c r="R129" s="30"/>
      <c r="S129" s="30"/>
      <c r="T129" s="35"/>
      <c r="U129" s="34"/>
      <c r="V129" s="34"/>
      <c r="W129" s="34"/>
      <c r="X129" s="81"/>
      <c r="Y129" s="81"/>
      <c r="Z129" s="48"/>
      <c r="AA129" s="47"/>
      <c r="AB129" s="47"/>
      <c r="AC129" s="47"/>
    </row>
    <row r="130" spans="1:31" ht="12.75" x14ac:dyDescent="0.2">
      <c r="A130" s="117"/>
      <c r="B130" s="45" t="s">
        <v>10</v>
      </c>
      <c r="C130" s="95">
        <v>6814156</v>
      </c>
      <c r="D130" s="95">
        <v>6668026</v>
      </c>
      <c r="E130" s="95">
        <v>6075415</v>
      </c>
      <c r="F130" s="95">
        <f>[1]Livraisons!D120</f>
        <v>6346323</v>
      </c>
      <c r="G130" s="99">
        <f>[1]Livraisons!G120</f>
        <v>0</v>
      </c>
      <c r="H130" s="41">
        <f t="shared" si="1"/>
        <v>4.4590863340199904E-2</v>
      </c>
      <c r="M130" s="36"/>
      <c r="N130" s="36"/>
      <c r="O130" s="36"/>
      <c r="Q130" s="30"/>
      <c r="R130" s="30"/>
      <c r="S130" s="30"/>
      <c r="T130" s="35"/>
      <c r="U130" s="34"/>
      <c r="V130" s="34"/>
      <c r="W130" s="34"/>
      <c r="X130" s="81"/>
      <c r="Y130" s="81"/>
      <c r="Z130" s="48"/>
      <c r="AA130" s="47"/>
      <c r="AB130" s="47"/>
      <c r="AC130" s="47"/>
    </row>
    <row r="131" spans="1:31" ht="12.75" x14ac:dyDescent="0.2">
      <c r="A131" s="117"/>
      <c r="B131" s="46" t="s">
        <v>11</v>
      </c>
      <c r="C131" s="95">
        <v>7314433</v>
      </c>
      <c r="D131" s="95">
        <v>7367996</v>
      </c>
      <c r="E131" s="95">
        <v>6598659</v>
      </c>
      <c r="F131" s="95">
        <f>[1]Livraisons!D121</f>
        <v>7059530</v>
      </c>
      <c r="G131" s="99">
        <f>[1]Livraisons!G121</f>
        <v>0</v>
      </c>
      <c r="H131" s="43">
        <f t="shared" si="1"/>
        <v>6.9843130248130825E-2</v>
      </c>
      <c r="M131" s="36"/>
      <c r="N131" s="36"/>
      <c r="O131" s="36"/>
      <c r="Q131" s="30"/>
      <c r="R131" s="30"/>
      <c r="S131" s="30"/>
      <c r="T131" s="35"/>
      <c r="U131" s="34"/>
      <c r="V131" s="34"/>
      <c r="W131" s="34"/>
      <c r="X131" s="81"/>
      <c r="Y131" s="81"/>
      <c r="Z131" s="48"/>
      <c r="AA131" s="47"/>
      <c r="AB131" s="47"/>
      <c r="AC131" s="47"/>
    </row>
    <row r="132" spans="1:31" ht="13.5" customHeight="1" x14ac:dyDescent="0.2">
      <c r="A132" s="117" t="s">
        <v>26</v>
      </c>
      <c r="B132" s="44" t="s">
        <v>0</v>
      </c>
      <c r="C132" s="95">
        <v>2561461</v>
      </c>
      <c r="D132" s="95">
        <v>2714596</v>
      </c>
      <c r="E132" s="95">
        <v>2744818</v>
      </c>
      <c r="F132" s="95">
        <f>[1]Livraisons!D122</f>
        <v>2578587</v>
      </c>
      <c r="G132" s="95">
        <f>[1]Livraisons!G122</f>
        <v>2948701</v>
      </c>
      <c r="H132" s="39">
        <f t="shared" si="1"/>
        <v>0.14353364846716432</v>
      </c>
      <c r="M132" s="36"/>
      <c r="N132" s="36"/>
      <c r="O132" s="36"/>
      <c r="Q132" s="30"/>
      <c r="R132" s="30"/>
      <c r="S132" s="30"/>
      <c r="T132" s="35"/>
      <c r="U132" s="34"/>
      <c r="V132" s="34"/>
      <c r="W132" s="34"/>
      <c r="X132" s="81"/>
      <c r="Y132" s="81"/>
      <c r="Z132" s="48"/>
      <c r="AA132" s="47"/>
      <c r="AB132" s="47"/>
      <c r="AC132" s="47"/>
      <c r="AD132" s="47"/>
      <c r="AE132" s="48"/>
    </row>
    <row r="133" spans="1:31" ht="12.75" x14ac:dyDescent="0.2">
      <c r="A133" s="117"/>
      <c r="B133" s="45" t="s">
        <v>1</v>
      </c>
      <c r="C133" s="95">
        <v>2435670</v>
      </c>
      <c r="D133" s="95">
        <v>2529045</v>
      </c>
      <c r="E133" s="95">
        <v>2642052</v>
      </c>
      <c r="F133" s="95">
        <f>[1]Livraisons!D123</f>
        <v>2448828</v>
      </c>
      <c r="G133" s="95">
        <f>[1]Livraisons!G123</f>
        <v>2799512</v>
      </c>
      <c r="H133" s="41">
        <f t="shared" si="1"/>
        <v>0.14320483104570836</v>
      </c>
      <c r="M133" s="36"/>
      <c r="N133" s="36"/>
      <c r="O133" s="36"/>
      <c r="Q133" s="30"/>
      <c r="R133" s="30"/>
      <c r="S133" s="30"/>
      <c r="T133" s="35"/>
      <c r="U133" s="34"/>
      <c r="V133" s="34"/>
      <c r="W133" s="34"/>
      <c r="X133" s="81"/>
      <c r="Y133" s="81"/>
      <c r="Z133" s="48"/>
      <c r="AA133" s="47"/>
      <c r="AB133" s="47"/>
      <c r="AC133" s="47"/>
      <c r="AD133" s="47"/>
      <c r="AE133" s="48"/>
    </row>
    <row r="134" spans="1:31" ht="12.75" x14ac:dyDescent="0.2">
      <c r="A134" s="117"/>
      <c r="B134" s="45" t="s">
        <v>2</v>
      </c>
      <c r="C134" s="95">
        <v>2751671</v>
      </c>
      <c r="D134" s="95">
        <v>2777521</v>
      </c>
      <c r="E134" s="95">
        <v>2941141</v>
      </c>
      <c r="F134" s="95">
        <f>[1]Livraisons!D124</f>
        <v>2785675</v>
      </c>
      <c r="G134" s="95">
        <f>[1]Livraisons!G124</f>
        <v>3136947</v>
      </c>
      <c r="H134" s="41">
        <f t="shared" si="1"/>
        <v>0.12609941935078561</v>
      </c>
      <c r="M134" s="36"/>
      <c r="N134" s="36"/>
      <c r="O134" s="36"/>
      <c r="Q134" s="30"/>
      <c r="R134" s="30"/>
      <c r="S134" s="30"/>
      <c r="T134" s="35"/>
      <c r="U134" s="34"/>
      <c r="V134" s="34"/>
      <c r="W134" s="34"/>
      <c r="X134" s="81"/>
      <c r="Y134" s="81"/>
      <c r="Z134" s="48"/>
      <c r="AA134" s="47"/>
      <c r="AB134" s="47"/>
      <c r="AC134" s="47"/>
      <c r="AD134" s="47"/>
      <c r="AE134" s="48"/>
    </row>
    <row r="135" spans="1:31" ht="12.75" x14ac:dyDescent="0.2">
      <c r="A135" s="117"/>
      <c r="B135" s="45" t="s">
        <v>3</v>
      </c>
      <c r="C135" s="95">
        <v>2692827</v>
      </c>
      <c r="D135" s="95">
        <v>2755733</v>
      </c>
      <c r="E135" s="95">
        <v>2869703</v>
      </c>
      <c r="F135" s="95">
        <f>[1]Livraisons!D125</f>
        <v>2847431</v>
      </c>
      <c r="G135" s="95">
        <f>[1]Livraisons!G125</f>
        <v>3039465</v>
      </c>
      <c r="H135" s="41">
        <f t="shared" si="1"/>
        <v>6.7441142559731881E-2</v>
      </c>
      <c r="M135" s="36"/>
      <c r="N135" s="36"/>
      <c r="O135" s="36"/>
      <c r="Q135" s="30"/>
      <c r="R135" s="30"/>
      <c r="S135" s="30"/>
      <c r="T135" s="35"/>
      <c r="U135" s="34"/>
      <c r="V135" s="34"/>
      <c r="W135" s="34"/>
      <c r="X135" s="81"/>
      <c r="Y135" s="81"/>
      <c r="Z135" s="48"/>
      <c r="AA135" s="47"/>
      <c r="AB135" s="47"/>
      <c r="AC135" s="47"/>
      <c r="AD135" s="47"/>
      <c r="AE135" s="48"/>
    </row>
    <row r="136" spans="1:31" ht="12.75" x14ac:dyDescent="0.2">
      <c r="A136" s="117"/>
      <c r="B136" s="45" t="s">
        <v>4</v>
      </c>
      <c r="C136" s="95">
        <v>2849517</v>
      </c>
      <c r="D136" s="95">
        <v>2883180</v>
      </c>
      <c r="E136" s="95">
        <v>2975622</v>
      </c>
      <c r="F136" s="95">
        <f>[1]Livraisons!D126</f>
        <v>2910970</v>
      </c>
      <c r="G136" s="95">
        <f>[1]Livraisons!G126</f>
        <v>3132684</v>
      </c>
      <c r="H136" s="41">
        <f t="shared" si="1"/>
        <v>7.6164989676980488E-2</v>
      </c>
      <c r="M136" s="36"/>
      <c r="N136" s="36"/>
      <c r="O136" s="36"/>
      <c r="Q136" s="30"/>
      <c r="R136" s="30"/>
      <c r="S136" s="30"/>
      <c r="T136" s="35"/>
      <c r="U136" s="34"/>
      <c r="V136" s="34"/>
      <c r="W136" s="34"/>
      <c r="X136" s="81"/>
      <c r="Y136" s="81"/>
      <c r="Z136" s="48"/>
      <c r="AA136" s="47"/>
      <c r="AB136" s="47"/>
      <c r="AC136" s="47"/>
      <c r="AD136" s="47"/>
      <c r="AE136" s="48"/>
    </row>
    <row r="137" spans="1:31" ht="12.75" x14ac:dyDescent="0.2">
      <c r="A137" s="117"/>
      <c r="B137" s="45" t="s">
        <v>5</v>
      </c>
      <c r="C137" s="95">
        <v>2560200</v>
      </c>
      <c r="D137" s="95">
        <v>2589314</v>
      </c>
      <c r="E137" s="95">
        <v>2686506</v>
      </c>
      <c r="F137" s="95">
        <f>[1]Livraisons!D127</f>
        <v>2619212</v>
      </c>
      <c r="G137" s="95">
        <f>[1]Livraisons!G127</f>
        <v>2815211</v>
      </c>
      <c r="H137" s="41">
        <f t="shared" si="1"/>
        <v>7.4831285134612902E-2</v>
      </c>
      <c r="M137" s="36"/>
      <c r="N137" s="36"/>
      <c r="O137" s="36"/>
      <c r="Q137" s="30"/>
      <c r="R137" s="30"/>
      <c r="S137" s="30"/>
      <c r="T137" s="35"/>
      <c r="U137" s="34"/>
      <c r="V137" s="34"/>
      <c r="W137" s="34"/>
      <c r="X137" s="81"/>
      <c r="Y137" s="81"/>
      <c r="Z137" s="48"/>
      <c r="AA137" s="47"/>
      <c r="AB137" s="47"/>
      <c r="AC137" s="47"/>
      <c r="AD137" s="47"/>
      <c r="AE137" s="48"/>
    </row>
    <row r="138" spans="1:31" ht="12.75" x14ac:dyDescent="0.2">
      <c r="A138" s="117"/>
      <c r="B138" s="45" t="s">
        <v>6</v>
      </c>
      <c r="C138" s="95">
        <v>2606002</v>
      </c>
      <c r="D138" s="95">
        <v>2604316</v>
      </c>
      <c r="E138" s="95">
        <v>2615787</v>
      </c>
      <c r="F138" s="95">
        <f>[1]Livraisons!D128</f>
        <v>2575463</v>
      </c>
      <c r="G138" s="99">
        <f>[1]Livraisons!G128</f>
        <v>0</v>
      </c>
      <c r="H138" s="41">
        <f t="shared" si="1"/>
        <v>-1.5415628260252112E-2</v>
      </c>
      <c r="M138" s="36"/>
      <c r="N138" s="36"/>
      <c r="O138" s="36"/>
      <c r="Q138" s="30"/>
      <c r="R138" s="30"/>
      <c r="S138" s="30"/>
      <c r="T138" s="35"/>
      <c r="U138" s="34"/>
      <c r="V138" s="34"/>
      <c r="W138" s="34"/>
      <c r="X138" s="81"/>
      <c r="Y138" s="81"/>
      <c r="Z138" s="48"/>
      <c r="AA138" s="47"/>
      <c r="AB138" s="47"/>
      <c r="AC138" s="47"/>
      <c r="AD138" s="47"/>
      <c r="AE138" s="48"/>
    </row>
    <row r="139" spans="1:31" ht="12.75" x14ac:dyDescent="0.2">
      <c r="A139" s="117"/>
      <c r="B139" s="45" t="s">
        <v>7</v>
      </c>
      <c r="C139" s="95">
        <v>2535935</v>
      </c>
      <c r="D139" s="95">
        <v>2572029</v>
      </c>
      <c r="E139" s="95">
        <v>2588763</v>
      </c>
      <c r="F139" s="95">
        <f>[1]Livraisons!D129</f>
        <v>2482662</v>
      </c>
      <c r="G139" s="99">
        <f>[1]Livraisons!G129</f>
        <v>0</v>
      </c>
      <c r="H139" s="41">
        <f t="shared" si="1"/>
        <v>-4.0985211856010006E-2</v>
      </c>
      <c r="M139" s="36"/>
      <c r="N139" s="36"/>
      <c r="O139" s="36"/>
      <c r="Q139" s="30"/>
      <c r="R139" s="30"/>
      <c r="S139" s="30"/>
      <c r="T139" s="35"/>
      <c r="U139" s="34"/>
      <c r="V139" s="34"/>
      <c r="W139" s="34"/>
      <c r="X139" s="81"/>
      <c r="Y139" s="81"/>
      <c r="Z139" s="48"/>
      <c r="AA139" s="47"/>
      <c r="AB139" s="47"/>
      <c r="AC139" s="47"/>
    </row>
    <row r="140" spans="1:31" ht="12.75" x14ac:dyDescent="0.2">
      <c r="A140" s="117"/>
      <c r="B140" s="45" t="s">
        <v>8</v>
      </c>
      <c r="C140" s="95">
        <v>2445741</v>
      </c>
      <c r="D140" s="95">
        <v>2402835</v>
      </c>
      <c r="E140" s="95">
        <v>2381526</v>
      </c>
      <c r="F140" s="95">
        <f>[1]Livraisons!D130</f>
        <v>2435129</v>
      </c>
      <c r="G140" s="99">
        <f>[1]Livraisons!G130</f>
        <v>0</v>
      </c>
      <c r="H140" s="41">
        <f t="shared" si="1"/>
        <v>2.2507837411810838E-2</v>
      </c>
      <c r="M140" s="36"/>
      <c r="N140" s="36"/>
      <c r="O140" s="36"/>
      <c r="Q140" s="30"/>
      <c r="R140" s="30"/>
      <c r="S140" s="30"/>
      <c r="T140" s="35"/>
      <c r="U140" s="34"/>
      <c r="V140" s="34"/>
      <c r="W140" s="34"/>
      <c r="X140" s="81"/>
      <c r="Y140" s="81"/>
      <c r="Z140" s="48"/>
      <c r="AA140" s="47"/>
      <c r="AB140" s="47"/>
      <c r="AC140" s="47"/>
    </row>
    <row r="141" spans="1:31" ht="12.75" x14ac:dyDescent="0.2">
      <c r="A141" s="117"/>
      <c r="B141" s="45" t="s">
        <v>9</v>
      </c>
      <c r="C141" s="95">
        <v>2601666</v>
      </c>
      <c r="D141" s="95">
        <v>2493654</v>
      </c>
      <c r="E141" s="95">
        <v>2466324</v>
      </c>
      <c r="F141" s="95">
        <f>[1]Livraisons!D131</f>
        <v>2623629</v>
      </c>
      <c r="G141" s="99">
        <f>[1]Livraisons!G131</f>
        <v>0</v>
      </c>
      <c r="H141" s="41">
        <f t="shared" ref="H141:H143" si="2">IF(G141=0,F141/E141-1,G141/F141-1)</f>
        <v>6.3781157706773284E-2</v>
      </c>
      <c r="M141" s="36"/>
      <c r="N141" s="36"/>
      <c r="O141" s="36"/>
      <c r="Q141" s="30"/>
      <c r="R141" s="30"/>
      <c r="S141" s="30"/>
      <c r="T141" s="35"/>
      <c r="U141" s="34"/>
      <c r="V141" s="34"/>
      <c r="W141" s="34"/>
      <c r="X141" s="81"/>
      <c r="Y141" s="81"/>
      <c r="Z141" s="48"/>
      <c r="AA141" s="47"/>
      <c r="AB141" s="47"/>
      <c r="AC141" s="47"/>
    </row>
    <row r="142" spans="1:31" ht="12.75" x14ac:dyDescent="0.2">
      <c r="A142" s="117"/>
      <c r="B142" s="45" t="s">
        <v>10</v>
      </c>
      <c r="C142" s="95">
        <v>2518291</v>
      </c>
      <c r="D142" s="95">
        <v>2419803</v>
      </c>
      <c r="E142" s="95">
        <v>2370566</v>
      </c>
      <c r="F142" s="95">
        <f>[1]Livraisons!D132</f>
        <v>2585338</v>
      </c>
      <c r="G142" s="99">
        <f>[1]Livraisons!G132</f>
        <v>0</v>
      </c>
      <c r="H142" s="41">
        <f t="shared" si="2"/>
        <v>9.0599460213299343E-2</v>
      </c>
      <c r="M142" s="36"/>
      <c r="N142" s="36"/>
      <c r="O142" s="36"/>
      <c r="Q142" s="30"/>
      <c r="R142" s="30"/>
      <c r="S142" s="30"/>
      <c r="T142" s="35"/>
      <c r="U142" s="34"/>
      <c r="V142" s="34"/>
      <c r="W142" s="34"/>
      <c r="X142" s="81"/>
      <c r="Y142" s="81"/>
      <c r="Z142" s="48"/>
      <c r="AA142" s="47"/>
      <c r="AB142" s="47"/>
      <c r="AC142" s="47"/>
    </row>
    <row r="143" spans="1:31" ht="12.75" x14ac:dyDescent="0.2">
      <c r="A143" s="117"/>
      <c r="B143" s="46" t="s">
        <v>11</v>
      </c>
      <c r="C143" s="51">
        <v>2535144</v>
      </c>
      <c r="D143" s="51">
        <v>2681092</v>
      </c>
      <c r="E143" s="51">
        <v>2519833</v>
      </c>
      <c r="F143" s="51">
        <f>[1]Livraisons!D133</f>
        <v>2856768</v>
      </c>
      <c r="G143" s="100">
        <f>[1]Livraisons!G133</f>
        <v>0</v>
      </c>
      <c r="H143" s="43">
        <f t="shared" si="2"/>
        <v>0.13371322623364335</v>
      </c>
      <c r="M143" s="36"/>
      <c r="N143" s="36"/>
      <c r="O143" s="36"/>
      <c r="Q143" s="30"/>
      <c r="R143" s="30"/>
      <c r="S143" s="30"/>
      <c r="T143" s="35"/>
      <c r="U143" s="34"/>
      <c r="V143" s="34"/>
      <c r="W143" s="34"/>
      <c r="X143" s="81"/>
      <c r="Y143" s="81"/>
      <c r="Z143" s="48"/>
      <c r="AA143" s="47"/>
      <c r="AB143" s="47"/>
      <c r="AC143" s="47"/>
    </row>
    <row r="144" spans="1:31" ht="12.75" x14ac:dyDescent="0.2">
      <c r="C144" s="2"/>
      <c r="D144" s="2"/>
      <c r="F144" s="2"/>
      <c r="G144" s="2"/>
      <c r="L144"/>
      <c r="M144"/>
      <c r="O144" s="30"/>
    </row>
    <row r="145" spans="3:15" ht="12.75" x14ac:dyDescent="0.2">
      <c r="C145" s="2"/>
      <c r="D145" s="2"/>
      <c r="F145" s="2"/>
      <c r="G145" s="2"/>
      <c r="L145"/>
      <c r="M145"/>
      <c r="O145" s="30"/>
    </row>
    <row r="146" spans="3:15" ht="12.75" x14ac:dyDescent="0.2">
      <c r="C146" s="2"/>
      <c r="D146" s="2"/>
      <c r="F146" s="2"/>
      <c r="G146" s="2"/>
      <c r="L146"/>
      <c r="M146"/>
      <c r="O146" s="30"/>
    </row>
    <row r="147" spans="3:15" ht="12.75" x14ac:dyDescent="0.2">
      <c r="C147" s="2"/>
      <c r="D147" s="2"/>
      <c r="F147" s="2"/>
      <c r="G147" s="2"/>
      <c r="L147"/>
      <c r="M147"/>
      <c r="O147" s="30"/>
    </row>
    <row r="148" spans="3:15" ht="12.75" x14ac:dyDescent="0.2">
      <c r="C148" s="2"/>
      <c r="D148" s="2"/>
      <c r="F148" s="2"/>
      <c r="G148" s="2"/>
      <c r="L148"/>
      <c r="M148"/>
      <c r="O148" s="30"/>
    </row>
    <row r="149" spans="3:15" ht="12.75" x14ac:dyDescent="0.2">
      <c r="C149" s="2"/>
      <c r="D149" s="2"/>
      <c r="F149" s="2"/>
      <c r="G149" s="2"/>
      <c r="L149"/>
      <c r="M149"/>
      <c r="O149" s="30"/>
    </row>
    <row r="150" spans="3:15" x14ac:dyDescent="0.2">
      <c r="C150" s="2"/>
      <c r="D150" s="2"/>
      <c r="F150" s="2"/>
      <c r="G150" s="2"/>
    </row>
    <row r="151" spans="3:15" x14ac:dyDescent="0.2">
      <c r="C151" s="2"/>
      <c r="D151" s="2"/>
      <c r="F151" s="2"/>
      <c r="G151" s="2"/>
    </row>
  </sheetData>
  <mergeCells count="18">
    <mergeCell ref="A120:A131"/>
    <mergeCell ref="A132:A143"/>
    <mergeCell ref="A36:A47"/>
    <mergeCell ref="A11:B11"/>
    <mergeCell ref="A48:A59"/>
    <mergeCell ref="A60:A71"/>
    <mergeCell ref="A72:A83"/>
    <mergeCell ref="A84:A95"/>
    <mergeCell ref="A108:A119"/>
    <mergeCell ref="A12:A23"/>
    <mergeCell ref="A96:A107"/>
    <mergeCell ref="A24:A35"/>
    <mergeCell ref="A1:L1"/>
    <mergeCell ref="A2:L2"/>
    <mergeCell ref="A10:B10"/>
    <mergeCell ref="B6:E8"/>
    <mergeCell ref="A9:H9"/>
    <mergeCell ref="C10:G10"/>
  </mergeCells>
  <phoneticPr fontId="0" type="noConversion"/>
  <conditionalFormatting sqref="C12:C23">
    <cfRule type="top10" dxfId="88" priority="255" bottom="1" rank="1"/>
    <cfRule type="top10" dxfId="87" priority="254" rank="1"/>
  </conditionalFormatting>
  <conditionalFormatting sqref="C24:C35">
    <cfRule type="top10" dxfId="86" priority="247" bottom="1" rank="1"/>
    <cfRule type="top10" dxfId="85" priority="246" rank="1"/>
  </conditionalFormatting>
  <conditionalFormatting sqref="C36:C47">
    <cfRule type="top10" dxfId="84" priority="239" bottom="1" rank="1"/>
    <cfRule type="top10" dxfId="83" priority="238" rank="1"/>
  </conditionalFormatting>
  <conditionalFormatting sqref="C48:C59">
    <cfRule type="top10" dxfId="82" priority="230" rank="1"/>
    <cfRule type="top10" dxfId="81" priority="231" bottom="1" rank="1"/>
  </conditionalFormatting>
  <conditionalFormatting sqref="C60:C71">
    <cfRule type="top10" dxfId="80" priority="222" rank="1"/>
    <cfRule type="top10" dxfId="79" priority="223" bottom="1" rank="1"/>
  </conditionalFormatting>
  <conditionalFormatting sqref="C72:C83">
    <cfRule type="top10" dxfId="78" priority="214" rank="1"/>
    <cfRule type="top10" dxfId="77" priority="215" bottom="1" rank="1"/>
  </conditionalFormatting>
  <conditionalFormatting sqref="C84:C95">
    <cfRule type="top10" dxfId="76" priority="207" bottom="1" rank="1"/>
    <cfRule type="top10" dxfId="75" priority="206" rank="1"/>
  </conditionalFormatting>
  <conditionalFormatting sqref="C96:C107">
    <cfRule type="top10" dxfId="74" priority="198" rank="1"/>
    <cfRule type="top10" dxfId="73" priority="199" bottom="1" rank="1"/>
  </conditionalFormatting>
  <conditionalFormatting sqref="C108:C119">
    <cfRule type="top10" dxfId="72" priority="190" rank="1"/>
    <cfRule type="top10" dxfId="71" priority="191" bottom="1" rank="1"/>
  </conditionalFormatting>
  <conditionalFormatting sqref="C120:C131">
    <cfRule type="top10" dxfId="70" priority="183" bottom="1" rank="1"/>
    <cfRule type="top10" dxfId="69" priority="182" rank="1"/>
  </conditionalFormatting>
  <conditionalFormatting sqref="C132:C143">
    <cfRule type="top10" dxfId="68" priority="175" bottom="1" rank="1"/>
    <cfRule type="top10" dxfId="67" priority="174" rank="1"/>
  </conditionalFormatting>
  <conditionalFormatting sqref="D12:D23">
    <cfRule type="top10" dxfId="66" priority="252" rank="1"/>
    <cfRule type="top10" dxfId="65" priority="253" bottom="1" rank="1"/>
  </conditionalFormatting>
  <conditionalFormatting sqref="D24:D35">
    <cfRule type="top10" dxfId="64" priority="244" rank="1"/>
    <cfRule type="top10" dxfId="63" priority="245" bottom="1" rank="1"/>
  </conditionalFormatting>
  <conditionalFormatting sqref="D36:D47">
    <cfRule type="top10" dxfId="62" priority="236" rank="1"/>
    <cfRule type="top10" dxfId="61" priority="237" bottom="1" rank="1"/>
  </conditionalFormatting>
  <conditionalFormatting sqref="D48:D59">
    <cfRule type="top10" dxfId="60" priority="229" bottom="1" rank="1"/>
    <cfRule type="top10" dxfId="59" priority="228" rank="1"/>
  </conditionalFormatting>
  <conditionalFormatting sqref="D60:D71">
    <cfRule type="top10" dxfId="58" priority="220" rank="1"/>
    <cfRule type="top10" dxfId="57" priority="221" bottom="1" rank="1"/>
  </conditionalFormatting>
  <conditionalFormatting sqref="D72:D83">
    <cfRule type="top10" dxfId="56" priority="212" rank="1"/>
    <cfRule type="top10" dxfId="55" priority="213" bottom="1" rank="1"/>
  </conditionalFormatting>
  <conditionalFormatting sqref="D84:D95">
    <cfRule type="top10" dxfId="54" priority="204" rank="1"/>
    <cfRule type="top10" dxfId="53" priority="205" bottom="1" rank="1"/>
  </conditionalFormatting>
  <conditionalFormatting sqref="D96:D107">
    <cfRule type="top10" dxfId="52" priority="196" rank="1"/>
    <cfRule type="top10" dxfId="51" priority="197" bottom="1" rank="1"/>
  </conditionalFormatting>
  <conditionalFormatting sqref="D108:D119">
    <cfRule type="top10" dxfId="50" priority="189" bottom="1" rank="1"/>
    <cfRule type="top10" dxfId="49" priority="188" rank="1"/>
  </conditionalFormatting>
  <conditionalFormatting sqref="D120:D131">
    <cfRule type="top10" dxfId="48" priority="180" rank="1"/>
    <cfRule type="top10" dxfId="47" priority="181" bottom="1" rank="1"/>
  </conditionalFormatting>
  <conditionalFormatting sqref="D132:D143">
    <cfRule type="top10" dxfId="46" priority="172" rank="1"/>
    <cfRule type="top10" dxfId="45" priority="173" bottom="1" rank="1"/>
  </conditionalFormatting>
  <conditionalFormatting sqref="E12:E23">
    <cfRule type="top10" dxfId="44" priority="251" bottom="1" rank="1"/>
    <cfRule type="top10" dxfId="43" priority="250" rank="1"/>
  </conditionalFormatting>
  <conditionalFormatting sqref="E24:E35">
    <cfRule type="top10" dxfId="42" priority="243" bottom="1" rank="1"/>
    <cfRule type="top10" dxfId="41" priority="242" rank="1"/>
  </conditionalFormatting>
  <conditionalFormatting sqref="E36:E47">
    <cfRule type="top10" dxfId="40" priority="234" rank="1"/>
    <cfRule type="top10" dxfId="39" priority="235" bottom="1" rank="1"/>
  </conditionalFormatting>
  <conditionalFormatting sqref="E48:E59">
    <cfRule type="top10" dxfId="38" priority="226" rank="1"/>
    <cfRule type="top10" dxfId="37" priority="227" bottom="1" rank="1"/>
  </conditionalFormatting>
  <conditionalFormatting sqref="E60:E71">
    <cfRule type="top10" dxfId="36" priority="218" rank="1"/>
    <cfRule type="top10" dxfId="35" priority="219" bottom="1" rank="1"/>
  </conditionalFormatting>
  <conditionalFormatting sqref="E72:E83">
    <cfRule type="top10" dxfId="34" priority="210" rank="1"/>
    <cfRule type="top10" dxfId="33" priority="211" bottom="1" rank="1"/>
  </conditionalFormatting>
  <conditionalFormatting sqref="E84:E95">
    <cfRule type="top10" dxfId="32" priority="203" bottom="1" rank="1"/>
    <cfRule type="top10" dxfId="31" priority="202" rank="1"/>
  </conditionalFormatting>
  <conditionalFormatting sqref="E96:E107">
    <cfRule type="top10" dxfId="30" priority="195" bottom="1" rank="1"/>
    <cfRule type="top10" dxfId="29" priority="194" rank="1"/>
  </conditionalFormatting>
  <conditionalFormatting sqref="E108:E119">
    <cfRule type="top10" dxfId="28" priority="186" rank="1"/>
    <cfRule type="top10" dxfId="27" priority="187" bottom="1" rank="1"/>
  </conditionalFormatting>
  <conditionalFormatting sqref="E120:E131">
    <cfRule type="top10" dxfId="26" priority="178" rank="1"/>
    <cfRule type="top10" dxfId="25" priority="179" bottom="1" rank="1"/>
  </conditionalFormatting>
  <conditionalFormatting sqref="E132:E143">
    <cfRule type="top10" dxfId="24" priority="171" bottom="1" rank="1"/>
    <cfRule type="top10" dxfId="23" priority="170" rank="1"/>
  </conditionalFormatting>
  <conditionalFormatting sqref="F12:F23">
    <cfRule type="top10" dxfId="22" priority="248" rank="1"/>
    <cfRule type="top10" dxfId="21" priority="249" bottom="1" rank="1"/>
  </conditionalFormatting>
  <conditionalFormatting sqref="F24:F35">
    <cfRule type="top10" dxfId="20" priority="240" rank="1"/>
    <cfRule type="top10" dxfId="19" priority="241" bottom="1" rank="1"/>
  </conditionalFormatting>
  <conditionalFormatting sqref="F36:F47">
    <cfRule type="top10" dxfId="18" priority="232" rank="1"/>
    <cfRule type="top10" dxfId="17" priority="233" bottom="1" rank="1"/>
  </conditionalFormatting>
  <conditionalFormatting sqref="F48:F59">
    <cfRule type="top10" dxfId="16" priority="224" rank="1"/>
    <cfRule type="top10" dxfId="15" priority="225" bottom="1" rank="1"/>
  </conditionalFormatting>
  <conditionalFormatting sqref="F60:F71">
    <cfRule type="top10" dxfId="14" priority="216" rank="1"/>
    <cfRule type="top10" dxfId="13" priority="217" bottom="1" rank="1"/>
  </conditionalFormatting>
  <conditionalFormatting sqref="F72:F83">
    <cfRule type="top10" dxfId="12" priority="208" rank="1"/>
    <cfRule type="top10" dxfId="11" priority="209" bottom="1" rank="1"/>
  </conditionalFormatting>
  <conditionalFormatting sqref="F84:F95">
    <cfRule type="top10" dxfId="10" priority="201" bottom="1" rank="1"/>
    <cfRule type="top10" dxfId="9" priority="200" rank="1"/>
  </conditionalFormatting>
  <conditionalFormatting sqref="F96:F107">
    <cfRule type="top10" dxfId="8" priority="193" bottom="1" rank="1"/>
    <cfRule type="top10" dxfId="7" priority="192" rank="1"/>
  </conditionalFormatting>
  <conditionalFormatting sqref="F108:F119">
    <cfRule type="top10" dxfId="6" priority="185" bottom="1" rank="1"/>
    <cfRule type="top10" dxfId="5" priority="184" rank="1"/>
  </conditionalFormatting>
  <conditionalFormatting sqref="F120:F131">
    <cfRule type="top10" dxfId="4" priority="177" bottom="1" rank="1"/>
    <cfRule type="top10" dxfId="3" priority="176" rank="1"/>
  </conditionalFormatting>
  <conditionalFormatting sqref="F132:F143">
    <cfRule type="top10" dxfId="2" priority="169" bottom="1" rank="1"/>
    <cfRule type="top10" dxfId="1" priority="168" rank="1"/>
  </conditionalFormatting>
  <conditionalFormatting sqref="H12:H143">
    <cfRule type="cellIs" dxfId="0" priority="271" operator="lessThan">
      <formula>0</formula>
    </cfRule>
  </conditionalFormatting>
  <pageMargins left="0.17" right="0.31" top="0.44" bottom="0.28999999999999998" header="0.56999999999999995" footer="0.4921259845"/>
  <pageSetup paperSize="8" scale="82" fitToHeight="2" orientation="portrait" r:id="rId1"/>
  <headerFooter alignWithMargins="0"/>
  <rowBreaks count="1" manualBreakCount="1">
    <brk id="107" max="16383" man="1"/>
  </rowBreaks>
  <ignoredErrors>
    <ignoredError sqref="F12:G13 F24:G25 F14:F23 F36:G37 F26:F35 F48:G49 F38:F47 F60:G61 F50:F59 F72:G73 F62:F71 F84:G85 F74:F83 F96:G97 F86:F95 F108:G109 F98:F107 F120:G121 F110:F119 F132:G133 F122:F131 F134:F143 G62:G70 G74:G75 G86:G87 G88:G94 G98:G106 G110:G118 G122:G130 G134:G142 G14:G22 G26:G34 G38:G39 G50:G51 G40:G46" unlocked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B1:FH9"/>
  <sheetViews>
    <sheetView topLeftCell="B1" zoomScale="120" zoomScaleNormal="120" workbookViewId="0">
      <selection activeCell="FE6" sqref="FE6:FH6"/>
    </sheetView>
  </sheetViews>
  <sheetFormatPr baseColWidth="10" defaultRowHeight="12.75" x14ac:dyDescent="0.2"/>
  <cols>
    <col min="1" max="1" width="5.28515625" customWidth="1"/>
    <col min="2" max="2" width="31.85546875" bestFit="1" customWidth="1"/>
    <col min="3" max="14" width="14.42578125" customWidth="1"/>
    <col min="15" max="26" width="13.42578125" customWidth="1"/>
    <col min="27" max="38" width="14.42578125" customWidth="1"/>
    <col min="39" max="62" width="10.85546875" customWidth="1"/>
    <col min="63" max="74" width="13.42578125" customWidth="1"/>
    <col min="75" max="123" width="14.42578125" customWidth="1"/>
    <col min="124" max="124" width="15.28515625" customWidth="1"/>
    <col min="125" max="125" width="16.42578125" customWidth="1"/>
    <col min="126" max="134" width="13.7109375" customWidth="1"/>
    <col min="135" max="138" width="14.42578125" bestFit="1" customWidth="1"/>
    <col min="139" max="140" width="16.42578125" bestFit="1" customWidth="1"/>
    <col min="141" max="164" width="14.42578125" bestFit="1" customWidth="1"/>
  </cols>
  <sheetData>
    <row r="1" spans="2:164" x14ac:dyDescent="0.2">
      <c r="CI1" s="82"/>
      <c r="CJ1" s="82"/>
      <c r="CK1" s="82"/>
      <c r="CL1" s="82"/>
      <c r="CM1" s="82"/>
      <c r="CN1" s="82"/>
      <c r="CO1" s="82"/>
      <c r="CP1" s="82"/>
      <c r="CQ1" s="82"/>
      <c r="CR1" s="82"/>
      <c r="CS1" s="82"/>
      <c r="CT1" s="82"/>
      <c r="CU1" s="82"/>
      <c r="CV1" s="82"/>
      <c r="CW1" s="82"/>
      <c r="CX1" s="82"/>
      <c r="CY1" s="82"/>
      <c r="CZ1" s="82"/>
      <c r="DA1" s="82"/>
      <c r="DB1" s="82"/>
      <c r="DC1" s="82"/>
      <c r="DD1" s="82"/>
      <c r="DE1" s="82"/>
      <c r="DF1" s="82"/>
      <c r="DG1" s="82"/>
      <c r="DH1" s="82"/>
      <c r="DI1" s="82"/>
      <c r="DJ1" s="82"/>
      <c r="DK1" s="82"/>
      <c r="DL1" s="82"/>
      <c r="DM1" s="82"/>
      <c r="DN1" s="82"/>
      <c r="DO1" s="82"/>
      <c r="DP1" s="82"/>
      <c r="DQ1" s="82"/>
      <c r="DR1" s="82"/>
      <c r="DS1" s="82"/>
      <c r="DT1" s="82"/>
      <c r="DU1" s="82"/>
      <c r="DV1" s="82"/>
      <c r="DW1" s="82"/>
      <c r="DX1" s="82"/>
      <c r="DY1" s="82"/>
      <c r="DZ1" s="82"/>
      <c r="EA1" s="82"/>
      <c r="EB1" s="82"/>
      <c r="EC1" s="82"/>
      <c r="ED1" s="82"/>
      <c r="EE1" s="82"/>
      <c r="EF1" s="82"/>
      <c r="EG1" s="82"/>
      <c r="EH1" s="82"/>
      <c r="EI1" s="82"/>
      <c r="EJ1" s="82"/>
      <c r="EK1" s="82"/>
      <c r="EL1" s="82"/>
      <c r="EM1" s="82"/>
      <c r="EN1" s="82"/>
      <c r="EO1" s="82"/>
      <c r="EP1" s="82"/>
      <c r="EQ1" s="82"/>
      <c r="ER1" s="82"/>
      <c r="ES1" s="82"/>
      <c r="ET1" s="82"/>
    </row>
    <row r="2" spans="2:164" ht="13.5" thickBot="1" x14ac:dyDescent="0.25">
      <c r="BW2" s="91"/>
      <c r="BX2" s="91"/>
      <c r="BY2" s="91"/>
      <c r="BZ2" s="91"/>
      <c r="CA2" s="91"/>
      <c r="CB2" s="91"/>
      <c r="CC2" s="91"/>
      <c r="CD2" s="91"/>
      <c r="CE2" s="91"/>
      <c r="CF2" s="91"/>
      <c r="CG2" s="91"/>
      <c r="CH2" s="91"/>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row>
    <row r="3" spans="2:164" ht="13.5" thickBot="1" x14ac:dyDescent="0.25">
      <c r="C3" s="6">
        <v>41275</v>
      </c>
      <c r="D3" s="7">
        <v>41306</v>
      </c>
      <c r="E3" s="7">
        <v>41334</v>
      </c>
      <c r="F3" s="7">
        <v>41365</v>
      </c>
      <c r="G3" s="7">
        <v>41395</v>
      </c>
      <c r="H3" s="7">
        <v>41426</v>
      </c>
      <c r="I3" s="7">
        <v>41456</v>
      </c>
      <c r="J3" s="7">
        <v>41487</v>
      </c>
      <c r="K3" s="7">
        <v>41518</v>
      </c>
      <c r="L3" s="7">
        <v>41548</v>
      </c>
      <c r="M3" s="7">
        <v>41579</v>
      </c>
      <c r="N3" s="8">
        <v>41609</v>
      </c>
      <c r="O3" s="6">
        <v>41640</v>
      </c>
      <c r="P3" s="7">
        <v>41671</v>
      </c>
      <c r="Q3" s="7">
        <v>41699</v>
      </c>
      <c r="R3" s="7">
        <v>41730</v>
      </c>
      <c r="S3" s="7">
        <v>41760</v>
      </c>
      <c r="T3" s="7">
        <v>41791</v>
      </c>
      <c r="U3" s="7">
        <v>41821</v>
      </c>
      <c r="V3" s="7">
        <v>41852</v>
      </c>
      <c r="W3" s="7">
        <v>41883</v>
      </c>
      <c r="X3" s="7">
        <v>41913</v>
      </c>
      <c r="Y3" s="7">
        <v>41944</v>
      </c>
      <c r="Z3" s="8">
        <v>41974</v>
      </c>
      <c r="AA3" s="9">
        <v>42005</v>
      </c>
      <c r="AB3" s="10">
        <v>42036</v>
      </c>
      <c r="AC3" s="10">
        <v>42064</v>
      </c>
      <c r="AD3" s="10">
        <v>42095</v>
      </c>
      <c r="AE3" s="10">
        <v>42125</v>
      </c>
      <c r="AF3" s="10">
        <v>42156</v>
      </c>
      <c r="AG3" s="10">
        <v>42186</v>
      </c>
      <c r="AH3" s="10">
        <v>42217</v>
      </c>
      <c r="AI3" s="10">
        <v>42248</v>
      </c>
      <c r="AJ3" s="10">
        <v>42278</v>
      </c>
      <c r="AK3" s="10">
        <v>42309</v>
      </c>
      <c r="AL3" s="11">
        <v>42339</v>
      </c>
      <c r="AM3" s="16">
        <v>42370</v>
      </c>
      <c r="AN3" s="17">
        <v>42401</v>
      </c>
      <c r="AO3" s="17">
        <v>42430</v>
      </c>
      <c r="AP3" s="17">
        <v>42461</v>
      </c>
      <c r="AQ3" s="17">
        <v>42491</v>
      </c>
      <c r="AR3" s="17">
        <v>42522</v>
      </c>
      <c r="AS3" s="17">
        <v>42552</v>
      </c>
      <c r="AT3" s="17">
        <v>42583</v>
      </c>
      <c r="AU3" s="17">
        <v>42614</v>
      </c>
      <c r="AV3" s="17">
        <v>42644</v>
      </c>
      <c r="AW3" s="17">
        <v>42675</v>
      </c>
      <c r="AX3" s="18">
        <v>42705</v>
      </c>
      <c r="AY3" s="16">
        <v>42736</v>
      </c>
      <c r="AZ3" s="17">
        <v>42767</v>
      </c>
      <c r="BA3" s="17">
        <v>42795</v>
      </c>
      <c r="BB3" s="17">
        <v>42826</v>
      </c>
      <c r="BC3" s="17">
        <v>42856</v>
      </c>
      <c r="BD3" s="17">
        <v>42887</v>
      </c>
      <c r="BE3" s="17">
        <v>42917</v>
      </c>
      <c r="BF3" s="17">
        <v>42948</v>
      </c>
      <c r="BG3" s="17">
        <v>42979</v>
      </c>
      <c r="BH3" s="17">
        <v>43009</v>
      </c>
      <c r="BI3" s="17">
        <v>43040</v>
      </c>
      <c r="BJ3" s="17">
        <v>43070</v>
      </c>
      <c r="BK3" s="66">
        <v>43101</v>
      </c>
      <c r="BL3" s="67">
        <v>43132</v>
      </c>
      <c r="BM3" s="67">
        <v>43160</v>
      </c>
      <c r="BN3" s="67">
        <v>43191</v>
      </c>
      <c r="BO3" s="67">
        <v>43221</v>
      </c>
      <c r="BP3" s="67">
        <v>43252</v>
      </c>
      <c r="BQ3" s="67">
        <v>43282</v>
      </c>
      <c r="BR3" s="67">
        <v>43313</v>
      </c>
      <c r="BS3" s="67">
        <v>43344</v>
      </c>
      <c r="BT3" s="67">
        <v>43374</v>
      </c>
      <c r="BU3" s="67">
        <v>43405</v>
      </c>
      <c r="BV3" s="68">
        <v>43435</v>
      </c>
      <c r="BW3" s="88">
        <v>43466</v>
      </c>
      <c r="BX3" s="89">
        <v>43497</v>
      </c>
      <c r="BY3" s="89">
        <v>43525</v>
      </c>
      <c r="BZ3" s="89">
        <v>43556</v>
      </c>
      <c r="CA3" s="89">
        <v>43586</v>
      </c>
      <c r="CB3" s="89">
        <v>43617</v>
      </c>
      <c r="CC3" s="89">
        <v>43647</v>
      </c>
      <c r="CD3" s="89">
        <v>43678</v>
      </c>
      <c r="CE3" s="89">
        <v>43709</v>
      </c>
      <c r="CF3" s="89">
        <v>43739</v>
      </c>
      <c r="CG3" s="89">
        <v>43770</v>
      </c>
      <c r="CH3" s="90">
        <v>43800</v>
      </c>
      <c r="CI3" s="66">
        <v>43831</v>
      </c>
      <c r="CJ3" s="67">
        <v>43862</v>
      </c>
      <c r="CK3" s="67">
        <v>43891</v>
      </c>
      <c r="CL3" s="67">
        <v>43922</v>
      </c>
      <c r="CM3" s="67">
        <v>43952</v>
      </c>
      <c r="CN3" s="67">
        <v>43983</v>
      </c>
      <c r="CO3" s="67">
        <v>44013</v>
      </c>
      <c r="CP3" s="67">
        <v>44044</v>
      </c>
      <c r="CQ3" s="67">
        <v>44075</v>
      </c>
      <c r="CR3" s="67">
        <v>44105</v>
      </c>
      <c r="CS3" s="67">
        <v>44136</v>
      </c>
      <c r="CT3" s="68">
        <v>44166</v>
      </c>
      <c r="CU3" s="67">
        <v>44197</v>
      </c>
      <c r="CV3" s="67">
        <v>44228</v>
      </c>
      <c r="CW3" s="67">
        <v>44256</v>
      </c>
      <c r="CX3" s="67">
        <v>44287</v>
      </c>
      <c r="CY3" s="67">
        <v>44317</v>
      </c>
      <c r="CZ3" s="67">
        <v>44348</v>
      </c>
      <c r="DA3" s="67">
        <v>44378</v>
      </c>
      <c r="DB3" s="67">
        <v>44409</v>
      </c>
      <c r="DC3" s="67">
        <v>44440</v>
      </c>
      <c r="DD3" s="67">
        <v>44470</v>
      </c>
      <c r="DE3" s="67">
        <v>44501</v>
      </c>
      <c r="DF3" s="67">
        <v>44531</v>
      </c>
      <c r="DG3" s="67">
        <v>44562</v>
      </c>
      <c r="DH3" s="67">
        <v>44593</v>
      </c>
      <c r="DI3" s="67">
        <v>44621</v>
      </c>
      <c r="DJ3" s="67">
        <v>44652</v>
      </c>
      <c r="DK3" s="67">
        <v>44682</v>
      </c>
      <c r="DL3" s="67">
        <v>44713</v>
      </c>
      <c r="DM3" s="67">
        <v>44743</v>
      </c>
      <c r="DN3" s="67">
        <v>44774</v>
      </c>
      <c r="DO3" s="67">
        <v>44805</v>
      </c>
      <c r="DP3" s="67">
        <v>44835</v>
      </c>
      <c r="DQ3" s="67">
        <v>44866</v>
      </c>
      <c r="DR3" s="67">
        <v>44896</v>
      </c>
      <c r="DS3" s="67">
        <v>44927</v>
      </c>
      <c r="DT3" s="67">
        <v>44958</v>
      </c>
      <c r="DU3" s="67">
        <v>44986</v>
      </c>
      <c r="DV3" s="67">
        <v>45017</v>
      </c>
      <c r="DW3" s="67">
        <v>45047</v>
      </c>
      <c r="DX3" s="67">
        <v>45078</v>
      </c>
      <c r="DY3" s="67">
        <v>45108</v>
      </c>
      <c r="DZ3" s="67">
        <v>45139</v>
      </c>
      <c r="EA3" s="67">
        <v>45170</v>
      </c>
      <c r="EB3" s="67">
        <v>45200</v>
      </c>
      <c r="EC3" s="67">
        <v>45231</v>
      </c>
      <c r="ED3" s="67">
        <v>45261</v>
      </c>
      <c r="EE3" s="67">
        <v>45292</v>
      </c>
      <c r="EF3" s="67">
        <v>45323</v>
      </c>
      <c r="EG3" s="67">
        <v>45352</v>
      </c>
      <c r="EH3" s="67">
        <v>45383</v>
      </c>
      <c r="EI3" s="67">
        <v>45413</v>
      </c>
      <c r="EJ3" s="67">
        <v>45444</v>
      </c>
      <c r="EK3" s="67">
        <v>45474</v>
      </c>
      <c r="EL3" s="67">
        <v>45505</v>
      </c>
      <c r="EM3" s="67">
        <v>45536</v>
      </c>
      <c r="EN3" s="67">
        <v>45566</v>
      </c>
      <c r="EO3" s="67">
        <v>45597</v>
      </c>
      <c r="EP3" s="67">
        <v>45627</v>
      </c>
      <c r="EQ3" s="67">
        <v>45658</v>
      </c>
      <c r="ER3" s="67">
        <v>45689</v>
      </c>
      <c r="ES3" s="67">
        <v>45717</v>
      </c>
      <c r="ET3" s="67">
        <v>45748</v>
      </c>
      <c r="EU3" s="67">
        <v>45778</v>
      </c>
      <c r="EV3" s="67">
        <v>45809</v>
      </c>
      <c r="EW3" s="67">
        <v>45839</v>
      </c>
      <c r="EX3" s="67">
        <v>45870</v>
      </c>
      <c r="EY3" s="67">
        <v>45901</v>
      </c>
      <c r="EZ3" s="67">
        <v>45931</v>
      </c>
      <c r="FA3" s="67">
        <v>45962</v>
      </c>
      <c r="FB3" s="67">
        <v>45992</v>
      </c>
      <c r="FC3" s="67">
        <v>46023</v>
      </c>
      <c r="FD3" s="67">
        <v>46054</v>
      </c>
      <c r="FE3" s="67">
        <v>46082</v>
      </c>
      <c r="FF3" s="67">
        <v>46113</v>
      </c>
      <c r="FG3" s="67">
        <v>46143</v>
      </c>
      <c r="FH3" s="67">
        <v>46174</v>
      </c>
    </row>
    <row r="4" spans="2:164" x14ac:dyDescent="0.2">
      <c r="B4" s="49" t="s">
        <v>27</v>
      </c>
      <c r="C4" s="55">
        <v>130110546</v>
      </c>
      <c r="D4" s="56">
        <v>119578698</v>
      </c>
      <c r="E4" s="56">
        <v>133532499</v>
      </c>
      <c r="F4" s="56">
        <v>132197308</v>
      </c>
      <c r="G4" s="56">
        <v>139328515</v>
      </c>
      <c r="H4" s="56">
        <v>124790568</v>
      </c>
      <c r="I4" s="56">
        <v>117816129</v>
      </c>
      <c r="J4" s="56">
        <v>111579334</v>
      </c>
      <c r="K4" s="56">
        <v>109392888</v>
      </c>
      <c r="L4" s="56">
        <v>118471186</v>
      </c>
      <c r="M4" s="56">
        <v>114769534</v>
      </c>
      <c r="N4" s="56">
        <v>127551237</v>
      </c>
      <c r="O4" s="57">
        <v>138137710</v>
      </c>
      <c r="P4" s="57">
        <v>127968851</v>
      </c>
      <c r="Q4" s="57">
        <v>144704151</v>
      </c>
      <c r="R4" s="57">
        <v>147869987</v>
      </c>
      <c r="S4" s="57">
        <v>149760327</v>
      </c>
      <c r="T4" s="57">
        <v>133096398</v>
      </c>
      <c r="U4" s="57">
        <v>127649108</v>
      </c>
      <c r="V4" s="57">
        <v>122921000</v>
      </c>
      <c r="W4" s="57">
        <v>118466567</v>
      </c>
      <c r="X4" s="57">
        <v>125520526</v>
      </c>
      <c r="Y4" s="57">
        <v>121783243</v>
      </c>
      <c r="Z4" s="57">
        <v>131772608</v>
      </c>
      <c r="AA4" s="56">
        <v>139438366.28288352</v>
      </c>
      <c r="AB4" s="56">
        <v>128640622.93284924</v>
      </c>
      <c r="AC4" s="56">
        <v>145923469.26110709</v>
      </c>
      <c r="AD4" s="56">
        <v>147965507.27272442</v>
      </c>
      <c r="AE4" s="56">
        <v>156437178.62556666</v>
      </c>
      <c r="AF4" s="56">
        <v>137945209.30741206</v>
      </c>
      <c r="AG4" s="56">
        <v>124871845.85930081</v>
      </c>
      <c r="AH4" s="56">
        <v>122431610.96119548</v>
      </c>
      <c r="AI4" s="56">
        <v>119710083.49624392</v>
      </c>
      <c r="AJ4" s="56">
        <v>127358903.47468628</v>
      </c>
      <c r="AK4" s="56">
        <v>125047528.03917138</v>
      </c>
      <c r="AL4" s="56">
        <v>137566912.48685914</v>
      </c>
      <c r="AM4" s="57">
        <v>145110719</v>
      </c>
      <c r="AN4" s="57">
        <v>137936652</v>
      </c>
      <c r="AO4" s="57">
        <v>147859385</v>
      </c>
      <c r="AP4" s="57">
        <v>146341165</v>
      </c>
      <c r="AQ4" s="57">
        <v>151691524</v>
      </c>
      <c r="AR4" s="57">
        <v>129510942</v>
      </c>
      <c r="AS4" s="57">
        <v>122214798</v>
      </c>
      <c r="AT4" s="57">
        <v>115881558</v>
      </c>
      <c r="AU4" s="57">
        <v>107995988</v>
      </c>
      <c r="AV4" s="57">
        <v>115799092</v>
      </c>
      <c r="AW4" s="57">
        <v>109265491</v>
      </c>
      <c r="AX4" s="57">
        <v>122476212</v>
      </c>
      <c r="AY4" s="58">
        <v>130389535</v>
      </c>
      <c r="AZ4" s="58">
        <v>123188764</v>
      </c>
      <c r="BA4" s="58">
        <v>139765507</v>
      </c>
      <c r="BB4" s="58">
        <v>147754871</v>
      </c>
      <c r="BC4" s="58">
        <v>151152407</v>
      </c>
      <c r="BD4" s="58">
        <v>134124429</v>
      </c>
      <c r="BE4" s="58">
        <v>125867559</v>
      </c>
      <c r="BF4" s="58">
        <v>122459675</v>
      </c>
      <c r="BG4" s="58">
        <v>118444341</v>
      </c>
      <c r="BH4" s="58">
        <v>128956461</v>
      </c>
      <c r="BI4" s="58">
        <v>124578378</v>
      </c>
      <c r="BJ4" s="69">
        <v>137112456</v>
      </c>
      <c r="BK4" s="72">
        <v>144744678</v>
      </c>
      <c r="BL4" s="59">
        <v>132499253</v>
      </c>
      <c r="BM4" s="59">
        <v>146809647</v>
      </c>
      <c r="BN4" s="59">
        <v>148404912</v>
      </c>
      <c r="BO4" s="59">
        <v>154838212</v>
      </c>
      <c r="BP4" s="60">
        <v>135886143</v>
      </c>
      <c r="BQ4" s="60">
        <v>125376040</v>
      </c>
      <c r="BR4" s="60">
        <v>116958015</v>
      </c>
      <c r="BS4" s="60">
        <v>117779720</v>
      </c>
      <c r="BT4" s="60">
        <v>120236814</v>
      </c>
      <c r="BU4" s="60">
        <v>116366266</v>
      </c>
      <c r="BV4" s="63">
        <v>128036605</v>
      </c>
      <c r="BW4" s="55">
        <v>135347670</v>
      </c>
      <c r="BX4" s="56">
        <v>126018078</v>
      </c>
      <c r="BY4" s="56">
        <v>142517290</v>
      </c>
      <c r="BZ4" s="56">
        <v>143422412</v>
      </c>
      <c r="CA4" s="56">
        <v>151387135</v>
      </c>
      <c r="CB4" s="56">
        <v>136435239</v>
      </c>
      <c r="CC4" s="56">
        <v>122984106</v>
      </c>
      <c r="CD4" s="56">
        <v>121856930</v>
      </c>
      <c r="CE4" s="56">
        <v>119996400</v>
      </c>
      <c r="CF4" s="56">
        <v>125668855</v>
      </c>
      <c r="CG4" s="56">
        <v>124057374</v>
      </c>
      <c r="CH4" s="75">
        <v>138200866</v>
      </c>
      <c r="CI4" s="55">
        <v>147727744</v>
      </c>
      <c r="CJ4" s="56">
        <v>140800463</v>
      </c>
      <c r="CK4" s="56">
        <v>153401255</v>
      </c>
      <c r="CL4" s="56">
        <v>149268971</v>
      </c>
      <c r="CM4" s="56">
        <v>154166808</v>
      </c>
      <c r="CN4" s="56">
        <v>138875658</v>
      </c>
      <c r="CO4" s="56">
        <v>132271308</v>
      </c>
      <c r="CP4" s="56">
        <v>121118681</v>
      </c>
      <c r="CQ4" s="56">
        <v>119234745</v>
      </c>
      <c r="CR4" s="56">
        <v>126574319</v>
      </c>
      <c r="CS4" s="56">
        <v>126897049</v>
      </c>
      <c r="CT4" s="75">
        <v>138084220</v>
      </c>
      <c r="CU4" s="56">
        <v>142124417</v>
      </c>
      <c r="CV4" s="56">
        <v>132450780</v>
      </c>
      <c r="CW4" s="56">
        <v>148888331</v>
      </c>
      <c r="CX4" s="56">
        <v>152134075</v>
      </c>
      <c r="CY4" s="56">
        <v>157372579</v>
      </c>
      <c r="CZ4" s="56">
        <v>140081120</v>
      </c>
      <c r="DA4" s="56">
        <v>129381419</v>
      </c>
      <c r="DB4" s="56">
        <v>122354980</v>
      </c>
      <c r="DC4" s="56">
        <v>116418446</v>
      </c>
      <c r="DD4" s="56">
        <v>123046462</v>
      </c>
      <c r="DE4" s="56">
        <v>118360308</v>
      </c>
      <c r="DF4" s="56">
        <v>129834322</v>
      </c>
      <c r="DG4" s="56">
        <v>137348909</v>
      </c>
      <c r="DH4" s="56">
        <v>128214591</v>
      </c>
      <c r="DI4" s="56">
        <v>145935522</v>
      </c>
      <c r="DJ4" s="56">
        <v>147233183</v>
      </c>
      <c r="DK4" s="56">
        <v>157635290</v>
      </c>
      <c r="DL4" s="56">
        <v>134491648</v>
      </c>
      <c r="DM4" s="56">
        <v>129728547</v>
      </c>
      <c r="DN4" s="56">
        <v>117531484</v>
      </c>
      <c r="DO4" s="56">
        <v>119860992</v>
      </c>
      <c r="DP4" s="56">
        <v>129416688</v>
      </c>
      <c r="DQ4" s="56">
        <v>125647936</v>
      </c>
      <c r="DR4" s="56">
        <v>131256068</v>
      </c>
      <c r="DS4" s="56">
        <v>140776737</v>
      </c>
      <c r="DT4" s="56">
        <v>129309891</v>
      </c>
      <c r="DU4" s="56">
        <v>144098025</v>
      </c>
      <c r="DV4" s="56">
        <v>146187323</v>
      </c>
      <c r="DW4" s="56">
        <v>154104587</v>
      </c>
      <c r="DX4" s="56">
        <v>131709040</v>
      </c>
      <c r="DY4" s="56">
        <v>126735862</v>
      </c>
      <c r="DZ4" s="56">
        <v>121220757</v>
      </c>
      <c r="EA4" s="56">
        <v>113656345</v>
      </c>
      <c r="EB4" s="56">
        <v>122189556</v>
      </c>
      <c r="EC4" s="56">
        <v>118556580</v>
      </c>
      <c r="ED4" s="56">
        <v>132829182</v>
      </c>
      <c r="EE4" s="56">
        <v>141616366</v>
      </c>
      <c r="EF4" s="56">
        <v>132408654</v>
      </c>
      <c r="EG4" s="56">
        <v>149467511</v>
      </c>
      <c r="EH4" s="56">
        <v>148932027</v>
      </c>
      <c r="EI4" s="56">
        <v>153166670</v>
      </c>
      <c r="EJ4" s="56">
        <v>134909566</v>
      </c>
      <c r="EK4" s="56">
        <v>126842371</v>
      </c>
      <c r="EL4" s="56">
        <v>117887293</v>
      </c>
      <c r="EM4" s="56">
        <v>113935103</v>
      </c>
      <c r="EN4" s="56">
        <v>119442015</v>
      </c>
      <c r="EO4" s="56">
        <v>115779060</v>
      </c>
      <c r="EP4" s="56">
        <v>122357580</v>
      </c>
      <c r="EQ4" s="56">
        <v>130452432</v>
      </c>
      <c r="ER4" s="56">
        <v>123359830</v>
      </c>
      <c r="ES4" s="56">
        <v>139477306</v>
      </c>
      <c r="ET4" s="56">
        <v>147710568</v>
      </c>
      <c r="EU4" s="56">
        <v>156000942</v>
      </c>
      <c r="EV4" s="56">
        <v>135009836</v>
      </c>
      <c r="EW4" s="56">
        <v>125515814</v>
      </c>
      <c r="EX4" s="56">
        <v>123762001</v>
      </c>
      <c r="EY4" s="56">
        <v>121287863</v>
      </c>
      <c r="EZ4" s="56">
        <v>129419940</v>
      </c>
      <c r="FA4" s="56">
        <v>125587583</v>
      </c>
      <c r="FB4" s="56">
        <v>138095047</v>
      </c>
      <c r="FC4" s="56">
        <v>142524340</v>
      </c>
      <c r="FD4" s="56">
        <v>132522834</v>
      </c>
      <c r="FE4" s="56">
        <v>148204611</v>
      </c>
      <c r="FF4" s="56">
        <v>153390230</v>
      </c>
      <c r="FG4" s="56">
        <v>158004089</v>
      </c>
      <c r="FH4" s="56">
        <v>137294292</v>
      </c>
    </row>
    <row r="5" spans="2:164" x14ac:dyDescent="0.2">
      <c r="B5" s="49" t="s">
        <v>28</v>
      </c>
      <c r="C5" s="12">
        <v>74316187</v>
      </c>
      <c r="D5" s="13">
        <v>68133094</v>
      </c>
      <c r="E5" s="13">
        <v>75438362</v>
      </c>
      <c r="F5" s="13">
        <v>74329268</v>
      </c>
      <c r="G5" s="13">
        <v>75786568</v>
      </c>
      <c r="H5" s="13">
        <v>67888939</v>
      </c>
      <c r="I5" s="13">
        <v>64422635.000000007</v>
      </c>
      <c r="J5" s="13">
        <v>60782469</v>
      </c>
      <c r="K5" s="13">
        <v>59115537</v>
      </c>
      <c r="L5" s="13">
        <v>65646826</v>
      </c>
      <c r="M5" s="13">
        <v>65213878</v>
      </c>
      <c r="N5" s="13">
        <v>75381103</v>
      </c>
      <c r="O5" s="13">
        <v>74583510</v>
      </c>
      <c r="P5" s="13">
        <v>69161551</v>
      </c>
      <c r="Q5" s="13">
        <v>77805051</v>
      </c>
      <c r="R5" s="13">
        <v>77139287</v>
      </c>
      <c r="S5" s="13">
        <v>76344327</v>
      </c>
      <c r="T5" s="13">
        <v>68083098</v>
      </c>
      <c r="U5" s="13">
        <v>67142608</v>
      </c>
      <c r="V5" s="13">
        <v>64950800</v>
      </c>
      <c r="W5" s="13">
        <v>62213267</v>
      </c>
      <c r="X5" s="13">
        <v>66277226</v>
      </c>
      <c r="Y5" s="13">
        <v>66495043</v>
      </c>
      <c r="Z5" s="13">
        <v>72471408</v>
      </c>
      <c r="AA5" s="13">
        <v>75964566.282883495</v>
      </c>
      <c r="AB5" s="13">
        <v>69520222.932849228</v>
      </c>
      <c r="AC5" s="13">
        <v>78101669.261107087</v>
      </c>
      <c r="AD5" s="13">
        <v>77612707.27272439</v>
      </c>
      <c r="AE5" s="13">
        <v>78906178.625566661</v>
      </c>
      <c r="AF5" s="13">
        <v>69751609.307412058</v>
      </c>
      <c r="AG5" s="13">
        <v>65169745.859300822</v>
      </c>
      <c r="AH5" s="13">
        <v>63462610.961195499</v>
      </c>
      <c r="AI5" s="13">
        <v>61939283.496243909</v>
      </c>
      <c r="AJ5" s="13">
        <v>66594103.47468628</v>
      </c>
      <c r="AK5" s="13">
        <v>66413228.039171383</v>
      </c>
      <c r="AL5" s="13">
        <v>72946012.486859143</v>
      </c>
      <c r="AM5" s="51">
        <v>74324457</v>
      </c>
      <c r="AN5" s="51">
        <v>70374574</v>
      </c>
      <c r="AO5" s="51">
        <v>75260900</v>
      </c>
      <c r="AP5" s="51">
        <v>73523251</v>
      </c>
      <c r="AQ5" s="51">
        <v>74575008</v>
      </c>
      <c r="AR5" s="51">
        <v>64959247</v>
      </c>
      <c r="AS5" s="51">
        <v>62440888</v>
      </c>
      <c r="AT5" s="51">
        <v>58388079</v>
      </c>
      <c r="AU5" s="51">
        <v>54296522</v>
      </c>
      <c r="AV5" s="51">
        <v>58547290</v>
      </c>
      <c r="AW5" s="51">
        <v>57010860</v>
      </c>
      <c r="AX5" s="51">
        <v>63781186</v>
      </c>
      <c r="AY5" s="52">
        <v>68116973</v>
      </c>
      <c r="AZ5" s="52">
        <v>64209304</v>
      </c>
      <c r="BA5" s="52">
        <v>72000521</v>
      </c>
      <c r="BB5" s="52">
        <v>72725979</v>
      </c>
      <c r="BC5" s="52">
        <v>72047320</v>
      </c>
      <c r="BD5" s="52">
        <v>64814288</v>
      </c>
      <c r="BE5" s="52">
        <v>62287544</v>
      </c>
      <c r="BF5" s="52">
        <v>59959835</v>
      </c>
      <c r="BG5" s="52">
        <v>57690900</v>
      </c>
      <c r="BH5" s="52">
        <v>63424325</v>
      </c>
      <c r="BI5" s="52">
        <v>63765529</v>
      </c>
      <c r="BJ5" s="70">
        <v>69959659</v>
      </c>
      <c r="BK5" s="73">
        <v>74897004</v>
      </c>
      <c r="BL5" s="53">
        <v>68436054</v>
      </c>
      <c r="BM5" s="54">
        <v>75458367</v>
      </c>
      <c r="BN5" s="54">
        <v>74166630</v>
      </c>
      <c r="BO5" s="13">
        <v>74372481</v>
      </c>
      <c r="BP5" s="13">
        <v>66754588</v>
      </c>
      <c r="BQ5" s="13">
        <v>63162036</v>
      </c>
      <c r="BR5" s="13">
        <v>59113078</v>
      </c>
      <c r="BS5" s="13">
        <v>57999361</v>
      </c>
      <c r="BT5" s="13">
        <v>60416607</v>
      </c>
      <c r="BU5" s="13">
        <v>59984812</v>
      </c>
      <c r="BV5" s="64">
        <v>65751847</v>
      </c>
      <c r="BW5" s="12">
        <v>67953143</v>
      </c>
      <c r="BX5" s="13">
        <v>62817130</v>
      </c>
      <c r="BY5" s="13">
        <v>70793423</v>
      </c>
      <c r="BZ5" s="13">
        <v>69383471</v>
      </c>
      <c r="CA5" s="13">
        <v>69605746</v>
      </c>
      <c r="CB5" s="13">
        <v>62858162</v>
      </c>
      <c r="CC5" s="13">
        <v>58843223</v>
      </c>
      <c r="CD5" s="13">
        <v>58331315</v>
      </c>
      <c r="CE5" s="13">
        <v>56315392</v>
      </c>
      <c r="CF5" s="13">
        <v>61165128</v>
      </c>
      <c r="CG5" s="13">
        <v>60485867</v>
      </c>
      <c r="CH5" s="64">
        <v>66460567</v>
      </c>
      <c r="CI5" s="12">
        <v>70085650</v>
      </c>
      <c r="CJ5" s="13">
        <v>67163210</v>
      </c>
      <c r="CK5" s="13">
        <v>73163035</v>
      </c>
      <c r="CL5" s="13">
        <v>71123034</v>
      </c>
      <c r="CM5" s="13">
        <v>70097243</v>
      </c>
      <c r="CN5" s="13">
        <v>63697170</v>
      </c>
      <c r="CO5" s="13">
        <v>62003347</v>
      </c>
      <c r="CP5" s="13">
        <v>57974844</v>
      </c>
      <c r="CQ5" s="13">
        <v>55954035</v>
      </c>
      <c r="CR5" s="13">
        <v>59282260</v>
      </c>
      <c r="CS5" s="13">
        <v>59242511</v>
      </c>
      <c r="CT5" s="64">
        <v>63696979</v>
      </c>
      <c r="CU5" s="13">
        <v>65614291</v>
      </c>
      <c r="CV5" s="13">
        <v>60843147</v>
      </c>
      <c r="CW5" s="13">
        <v>68149960</v>
      </c>
      <c r="CX5" s="13">
        <v>68236903</v>
      </c>
      <c r="CY5" s="13">
        <v>69119383</v>
      </c>
      <c r="CZ5" s="13">
        <v>62228140</v>
      </c>
      <c r="DA5" s="13">
        <v>59519579</v>
      </c>
      <c r="DB5" s="13">
        <v>56382853</v>
      </c>
      <c r="DC5" s="13">
        <v>53169013</v>
      </c>
      <c r="DD5" s="13">
        <v>56621526</v>
      </c>
      <c r="DE5" s="13">
        <v>55920949</v>
      </c>
      <c r="DF5" s="13">
        <v>61247789</v>
      </c>
      <c r="DG5" s="13">
        <v>64161959</v>
      </c>
      <c r="DH5" s="13">
        <v>60178863</v>
      </c>
      <c r="DI5" s="13">
        <v>68290113</v>
      </c>
      <c r="DJ5" s="13">
        <v>66656333</v>
      </c>
      <c r="DK5" s="13">
        <v>68057656</v>
      </c>
      <c r="DL5" s="13">
        <v>60723608</v>
      </c>
      <c r="DM5" s="13">
        <v>59954161</v>
      </c>
      <c r="DN5" s="13">
        <v>56062845</v>
      </c>
      <c r="DO5" s="13">
        <v>54484189</v>
      </c>
      <c r="DP5" s="13">
        <v>58112300</v>
      </c>
      <c r="DQ5" s="13">
        <v>57265531</v>
      </c>
      <c r="DR5" s="13">
        <v>60419549</v>
      </c>
      <c r="DS5" s="13">
        <v>63769128</v>
      </c>
      <c r="DT5" s="13">
        <v>58920467</v>
      </c>
      <c r="DU5" s="13">
        <v>65986545</v>
      </c>
      <c r="DV5" s="13">
        <v>64797836</v>
      </c>
      <c r="DW5" s="13">
        <v>65911760</v>
      </c>
      <c r="DX5" s="13">
        <v>58657788</v>
      </c>
      <c r="DY5" s="13">
        <v>57662154</v>
      </c>
      <c r="DZ5" s="13">
        <v>55122259</v>
      </c>
      <c r="EA5" s="13">
        <v>52083698</v>
      </c>
      <c r="EB5" s="13">
        <v>55718976</v>
      </c>
      <c r="EC5" s="13">
        <v>55413700</v>
      </c>
      <c r="ED5" s="13">
        <v>61289888</v>
      </c>
      <c r="EE5" s="13">
        <v>64681341</v>
      </c>
      <c r="EF5" s="13">
        <v>60559957</v>
      </c>
      <c r="EG5" s="13">
        <v>68419391</v>
      </c>
      <c r="EH5" s="13">
        <v>66118279</v>
      </c>
      <c r="EI5" s="13">
        <v>66474970</v>
      </c>
      <c r="EJ5" s="13">
        <v>60662838</v>
      </c>
      <c r="EK5" s="13">
        <v>58199246</v>
      </c>
      <c r="EL5" s="13">
        <v>54512786</v>
      </c>
      <c r="EM5" s="13">
        <v>52109873</v>
      </c>
      <c r="EN5" s="13">
        <v>54202901</v>
      </c>
      <c r="EO5" s="13">
        <v>53888946</v>
      </c>
      <c r="EP5" s="13">
        <v>57216427</v>
      </c>
      <c r="EQ5" s="13">
        <v>60081843</v>
      </c>
      <c r="ER5" s="13">
        <v>56627157</v>
      </c>
      <c r="ES5" s="13">
        <v>63958184</v>
      </c>
      <c r="ET5" s="13">
        <v>64443174</v>
      </c>
      <c r="EU5" s="13">
        <v>65959199</v>
      </c>
      <c r="EV5" s="13">
        <v>58387588</v>
      </c>
      <c r="EW5" s="13">
        <v>56213040</v>
      </c>
      <c r="EX5" s="13">
        <v>55057995</v>
      </c>
      <c r="EY5" s="13">
        <v>54006734</v>
      </c>
      <c r="EZ5" s="13">
        <v>57899060</v>
      </c>
      <c r="FA5" s="13">
        <v>57543431</v>
      </c>
      <c r="FB5" s="13">
        <v>63610238</v>
      </c>
      <c r="FC5" s="13">
        <v>65185285</v>
      </c>
      <c r="FD5" s="13">
        <v>62093659</v>
      </c>
      <c r="FE5" s="13">
        <v>70330188</v>
      </c>
      <c r="FF5" s="13">
        <v>67652952</v>
      </c>
      <c r="FG5" s="13">
        <v>67656978</v>
      </c>
      <c r="FH5" s="13">
        <v>61059237</v>
      </c>
    </row>
    <row r="6" spans="2:164" ht="13.5" thickBot="1" x14ac:dyDescent="0.25">
      <c r="B6" s="50" t="s">
        <v>32</v>
      </c>
      <c r="C6" s="14">
        <v>55794359</v>
      </c>
      <c r="D6" s="15">
        <v>51445604</v>
      </c>
      <c r="E6" s="15">
        <v>58094137</v>
      </c>
      <c r="F6" s="15">
        <v>57868040</v>
      </c>
      <c r="G6" s="15">
        <v>63541947</v>
      </c>
      <c r="H6" s="15">
        <v>56901629</v>
      </c>
      <c r="I6" s="15">
        <v>53393493.999999993</v>
      </c>
      <c r="J6" s="15">
        <v>50796865</v>
      </c>
      <c r="K6" s="15">
        <v>50277351</v>
      </c>
      <c r="L6" s="15">
        <v>52824360</v>
      </c>
      <c r="M6" s="15">
        <v>49555656</v>
      </c>
      <c r="N6" s="15">
        <v>52170134</v>
      </c>
      <c r="O6" s="15">
        <v>63554200</v>
      </c>
      <c r="P6" s="15">
        <v>58807300</v>
      </c>
      <c r="Q6" s="15">
        <v>66899100</v>
      </c>
      <c r="R6" s="15">
        <v>70730700</v>
      </c>
      <c r="S6" s="15">
        <v>73416000</v>
      </c>
      <c r="T6" s="15">
        <v>65013300</v>
      </c>
      <c r="U6" s="15">
        <v>60506500</v>
      </c>
      <c r="V6" s="15">
        <v>57970200</v>
      </c>
      <c r="W6" s="15">
        <v>56253300</v>
      </c>
      <c r="X6" s="15">
        <v>59243300</v>
      </c>
      <c r="Y6" s="15">
        <v>55288200</v>
      </c>
      <c r="Z6" s="15">
        <v>59301200</v>
      </c>
      <c r="AA6" s="15">
        <v>63473800</v>
      </c>
      <c r="AB6" s="15">
        <v>59120400</v>
      </c>
      <c r="AC6" s="15">
        <v>67821800</v>
      </c>
      <c r="AD6" s="15">
        <v>70352800</v>
      </c>
      <c r="AE6" s="15">
        <v>77531000</v>
      </c>
      <c r="AF6" s="15">
        <v>68193600</v>
      </c>
      <c r="AG6" s="15">
        <v>59702100</v>
      </c>
      <c r="AH6" s="15">
        <v>58969000</v>
      </c>
      <c r="AI6" s="15">
        <v>57770800</v>
      </c>
      <c r="AJ6" s="15">
        <v>60764800</v>
      </c>
      <c r="AK6" s="15">
        <v>58634300</v>
      </c>
      <c r="AL6" s="15">
        <v>64620900</v>
      </c>
      <c r="AM6" s="61">
        <v>70786262</v>
      </c>
      <c r="AN6" s="61">
        <v>67562078</v>
      </c>
      <c r="AO6" s="61">
        <v>72598485</v>
      </c>
      <c r="AP6" s="61">
        <v>72817914</v>
      </c>
      <c r="AQ6" s="61">
        <v>77116516</v>
      </c>
      <c r="AR6" s="61">
        <v>64551695</v>
      </c>
      <c r="AS6" s="61">
        <v>59773910</v>
      </c>
      <c r="AT6" s="61">
        <v>57493479</v>
      </c>
      <c r="AU6" s="61">
        <v>53699466</v>
      </c>
      <c r="AV6" s="61">
        <v>57251802</v>
      </c>
      <c r="AW6" s="61">
        <v>52254631</v>
      </c>
      <c r="AX6" s="61">
        <v>58695026</v>
      </c>
      <c r="AY6" s="61">
        <v>62272562</v>
      </c>
      <c r="AZ6" s="61">
        <v>58979460</v>
      </c>
      <c r="BA6" s="61">
        <v>67764986</v>
      </c>
      <c r="BB6" s="61">
        <v>75028892</v>
      </c>
      <c r="BC6" s="61">
        <v>79105087</v>
      </c>
      <c r="BD6" s="61">
        <v>69310141</v>
      </c>
      <c r="BE6" s="61">
        <v>63580015</v>
      </c>
      <c r="BF6" s="61">
        <v>62499840</v>
      </c>
      <c r="BG6" s="61">
        <v>60753441</v>
      </c>
      <c r="BH6" s="61">
        <v>65532136</v>
      </c>
      <c r="BI6" s="61">
        <v>60812849</v>
      </c>
      <c r="BJ6" s="71">
        <v>67152797</v>
      </c>
      <c r="BK6" s="74">
        <f>BK4-BK5</f>
        <v>69847674</v>
      </c>
      <c r="BL6" s="62">
        <f t="shared" ref="BL6:CX6" si="0">BL4-BL5</f>
        <v>64063199</v>
      </c>
      <c r="BM6" s="62">
        <f t="shared" si="0"/>
        <v>71351280</v>
      </c>
      <c r="BN6" s="62">
        <f t="shared" si="0"/>
        <v>74238282</v>
      </c>
      <c r="BO6" s="62">
        <f t="shared" si="0"/>
        <v>80465731</v>
      </c>
      <c r="BP6" s="62">
        <f t="shared" si="0"/>
        <v>69131555</v>
      </c>
      <c r="BQ6" s="62">
        <f t="shared" si="0"/>
        <v>62214004</v>
      </c>
      <c r="BR6" s="62">
        <f t="shared" si="0"/>
        <v>57844937</v>
      </c>
      <c r="BS6" s="62">
        <f t="shared" si="0"/>
        <v>59780359</v>
      </c>
      <c r="BT6" s="62">
        <f t="shared" si="0"/>
        <v>59820207</v>
      </c>
      <c r="BU6" s="62">
        <f t="shared" si="0"/>
        <v>56381454</v>
      </c>
      <c r="BV6" s="65">
        <f t="shared" si="0"/>
        <v>62284758</v>
      </c>
      <c r="BW6" s="14">
        <f t="shared" si="0"/>
        <v>67394527</v>
      </c>
      <c r="BX6" s="15">
        <f>BX4-BX5</f>
        <v>63200948</v>
      </c>
      <c r="BY6" s="15">
        <f t="shared" ref="BY6:CH6" si="1">BY4-BY5</f>
        <v>71723867</v>
      </c>
      <c r="BZ6" s="15">
        <f t="shared" si="1"/>
        <v>74038941</v>
      </c>
      <c r="CA6" s="15">
        <f t="shared" si="1"/>
        <v>81781389</v>
      </c>
      <c r="CB6" s="15">
        <f t="shared" si="1"/>
        <v>73577077</v>
      </c>
      <c r="CC6" s="15">
        <f t="shared" si="1"/>
        <v>64140883</v>
      </c>
      <c r="CD6" s="15">
        <f t="shared" si="1"/>
        <v>63525615</v>
      </c>
      <c r="CE6" s="15">
        <f t="shared" si="1"/>
        <v>63681008</v>
      </c>
      <c r="CF6" s="15">
        <f t="shared" si="1"/>
        <v>64503727</v>
      </c>
      <c r="CG6" s="15">
        <f t="shared" si="1"/>
        <v>63571507</v>
      </c>
      <c r="CH6" s="15">
        <f t="shared" si="1"/>
        <v>71740299</v>
      </c>
      <c r="CI6" s="14">
        <f t="shared" si="0"/>
        <v>77642094</v>
      </c>
      <c r="CJ6" s="15">
        <f t="shared" si="0"/>
        <v>73637253</v>
      </c>
      <c r="CK6" s="15">
        <f t="shared" si="0"/>
        <v>80238220</v>
      </c>
      <c r="CL6" s="15">
        <f t="shared" si="0"/>
        <v>78145937</v>
      </c>
      <c r="CM6" s="15">
        <f t="shared" si="0"/>
        <v>84069565</v>
      </c>
      <c r="CN6" s="15">
        <f t="shared" si="0"/>
        <v>75178488</v>
      </c>
      <c r="CO6" s="15">
        <f t="shared" si="0"/>
        <v>70267961</v>
      </c>
      <c r="CP6" s="15">
        <f t="shared" si="0"/>
        <v>63143837</v>
      </c>
      <c r="CQ6" s="15">
        <f t="shared" si="0"/>
        <v>63280710</v>
      </c>
      <c r="CR6" s="15">
        <f t="shared" si="0"/>
        <v>67292059</v>
      </c>
      <c r="CS6" s="15">
        <f t="shared" si="0"/>
        <v>67654538</v>
      </c>
      <c r="CT6" s="76">
        <f t="shared" si="0"/>
        <v>74387241</v>
      </c>
      <c r="CU6" s="15">
        <f t="shared" si="0"/>
        <v>76510126</v>
      </c>
      <c r="CV6" s="15">
        <f>CV4-CV5</f>
        <v>71607633</v>
      </c>
      <c r="CW6" s="15">
        <f>CW4-CW5</f>
        <v>80738371</v>
      </c>
      <c r="CX6" s="15">
        <f t="shared" si="0"/>
        <v>83897172</v>
      </c>
      <c r="CY6" s="15">
        <f t="shared" ref="CY6:CZ6" si="2">CY4-CY5</f>
        <v>88253196</v>
      </c>
      <c r="CZ6" s="15">
        <f t="shared" si="2"/>
        <v>77852980</v>
      </c>
      <c r="DA6" s="15">
        <f t="shared" ref="DA6:DG6" si="3">DA4-DA5</f>
        <v>69861840</v>
      </c>
      <c r="DB6" s="15">
        <f t="shared" si="3"/>
        <v>65972127</v>
      </c>
      <c r="DC6" s="15">
        <f t="shared" si="3"/>
        <v>63249433</v>
      </c>
      <c r="DD6" s="15">
        <f t="shared" si="3"/>
        <v>66424936</v>
      </c>
      <c r="DE6" s="15">
        <f t="shared" si="3"/>
        <v>62439359</v>
      </c>
      <c r="DF6" s="15">
        <f t="shared" si="3"/>
        <v>68586533</v>
      </c>
      <c r="DG6" s="15">
        <f t="shared" si="3"/>
        <v>73186950</v>
      </c>
      <c r="DH6" s="15">
        <f>DH4-DH5</f>
        <v>68035728</v>
      </c>
      <c r="DI6" s="15">
        <f>DI4-DI5</f>
        <v>77645409</v>
      </c>
      <c r="DJ6" s="15">
        <f>DJ4-DJ5</f>
        <v>80576850</v>
      </c>
      <c r="DK6" s="15">
        <f t="shared" ref="DK6:EB6" si="4">DK4-DK5</f>
        <v>89577634</v>
      </c>
      <c r="DL6" s="15">
        <f t="shared" si="4"/>
        <v>73768040</v>
      </c>
      <c r="DM6" s="15">
        <f t="shared" si="4"/>
        <v>69774386</v>
      </c>
      <c r="DN6" s="15">
        <f t="shared" si="4"/>
        <v>61468639</v>
      </c>
      <c r="DO6" s="15">
        <f t="shared" si="4"/>
        <v>65376803</v>
      </c>
      <c r="DP6" s="15">
        <f t="shared" si="4"/>
        <v>71304388</v>
      </c>
      <c r="DQ6" s="15">
        <f t="shared" si="4"/>
        <v>68382405</v>
      </c>
      <c r="DR6" s="15">
        <f t="shared" si="4"/>
        <v>70836519</v>
      </c>
      <c r="DS6" s="15">
        <f>DS4-DS5</f>
        <v>77007609</v>
      </c>
      <c r="DT6" s="15">
        <f t="shared" si="4"/>
        <v>70389424</v>
      </c>
      <c r="DU6" s="15">
        <f t="shared" si="4"/>
        <v>78111480</v>
      </c>
      <c r="DV6" s="15">
        <f t="shared" si="4"/>
        <v>81389487</v>
      </c>
      <c r="DW6" s="15">
        <f t="shared" si="4"/>
        <v>88192827</v>
      </c>
      <c r="DX6" s="15">
        <f t="shared" si="4"/>
        <v>73051252</v>
      </c>
      <c r="DY6" s="15">
        <f t="shared" si="4"/>
        <v>69073708</v>
      </c>
      <c r="DZ6" s="15">
        <f t="shared" si="4"/>
        <v>66098498</v>
      </c>
      <c r="EA6" s="15">
        <f t="shared" si="4"/>
        <v>61572647</v>
      </c>
      <c r="EB6" s="15">
        <f t="shared" si="4"/>
        <v>66470580</v>
      </c>
      <c r="EC6" s="15">
        <f>EC4-EC5</f>
        <v>63142880</v>
      </c>
      <c r="ED6" s="15">
        <f>ED4-ED5</f>
        <v>71539294</v>
      </c>
      <c r="EE6" s="15">
        <f>EE4-EE5</f>
        <v>76935025</v>
      </c>
      <c r="EF6" s="15">
        <f t="shared" ref="EF6:EJ6" si="5">EF4-EF5</f>
        <v>71848697</v>
      </c>
      <c r="EG6" s="15">
        <f t="shared" si="5"/>
        <v>81048120</v>
      </c>
      <c r="EH6" s="15">
        <f t="shared" si="5"/>
        <v>82813748</v>
      </c>
      <c r="EI6" s="15">
        <f t="shared" si="5"/>
        <v>86691700</v>
      </c>
      <c r="EJ6" s="15">
        <f t="shared" si="5"/>
        <v>74246728</v>
      </c>
      <c r="EK6" s="15">
        <f>EK4-EK5</f>
        <v>68643125</v>
      </c>
      <c r="EL6" s="15">
        <f>EL4-EL5</f>
        <v>63374507</v>
      </c>
      <c r="EM6" s="15">
        <f t="shared" ref="EM6:EP6" si="6">EM4-EM5</f>
        <v>61825230</v>
      </c>
      <c r="EN6" s="15">
        <f t="shared" si="6"/>
        <v>65239114</v>
      </c>
      <c r="EO6" s="15">
        <f t="shared" si="6"/>
        <v>61890114</v>
      </c>
      <c r="EP6" s="15">
        <f t="shared" si="6"/>
        <v>65141153</v>
      </c>
      <c r="EQ6" s="15">
        <f>EQ4-EQ5</f>
        <v>70370589</v>
      </c>
      <c r="ER6" s="15">
        <f t="shared" ref="ER6:ES6" si="7">ER4-ER5</f>
        <v>66732673</v>
      </c>
      <c r="ES6" s="15">
        <f t="shared" si="7"/>
        <v>75519122</v>
      </c>
      <c r="ET6" s="15">
        <f>ET4-ET5</f>
        <v>83267394</v>
      </c>
      <c r="EU6" s="15">
        <f t="shared" ref="EU6:FH6" si="8">EU4-EU5</f>
        <v>90041743</v>
      </c>
      <c r="EV6" s="15">
        <f t="shared" si="8"/>
        <v>76622248</v>
      </c>
      <c r="EW6" s="15">
        <f t="shared" si="8"/>
        <v>69302774</v>
      </c>
      <c r="EX6" s="15">
        <f t="shared" si="8"/>
        <v>68704006</v>
      </c>
      <c r="EY6" s="15">
        <f t="shared" si="8"/>
        <v>67281129</v>
      </c>
      <c r="EZ6" s="15">
        <f t="shared" si="8"/>
        <v>71520880</v>
      </c>
      <c r="FA6" s="15">
        <f t="shared" si="8"/>
        <v>68044152</v>
      </c>
      <c r="FB6" s="15">
        <f t="shared" si="8"/>
        <v>74484809</v>
      </c>
      <c r="FC6" s="15">
        <f t="shared" si="8"/>
        <v>77339055</v>
      </c>
      <c r="FD6" s="15">
        <f t="shared" si="8"/>
        <v>70429175</v>
      </c>
      <c r="FE6" s="15">
        <f t="shared" si="8"/>
        <v>77874423</v>
      </c>
      <c r="FF6" s="15">
        <f t="shared" si="8"/>
        <v>85737278</v>
      </c>
      <c r="FG6" s="15">
        <f t="shared" si="8"/>
        <v>90347111</v>
      </c>
      <c r="FH6" s="15">
        <f t="shared" si="8"/>
        <v>76235055</v>
      </c>
    </row>
    <row r="9" spans="2:164" x14ac:dyDescent="0.2">
      <c r="EE9" t="s">
        <v>35</v>
      </c>
    </row>
  </sheetData>
  <sheetProtection selectLockedCells="1" selectUnlockedCells="1"/>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Séries Mensuelles Livraisons</vt:lpstr>
      <vt:lpstr>Données pour courbes</vt:lpstr>
      <vt:lpstr>'Séries Mensuelles Livraisons'!Impression_des_titres</vt:lpstr>
      <vt:lpstr>'Séries Mensuelles Livraisons'!Zone_d_impression</vt:lpstr>
    </vt:vector>
  </TitlesOfParts>
  <Company>DRAAF Auvergne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francois.bonnet</dc:creator>
  <cp:lastModifiedBy>Jean-Marie Desbiez-Piat</cp:lastModifiedBy>
  <cp:lastPrinted>2025-10-08T09:45:28Z</cp:lastPrinted>
  <dcterms:created xsi:type="dcterms:W3CDTF">2015-12-14T14:41:41Z</dcterms:created>
  <dcterms:modified xsi:type="dcterms:W3CDTF">2026-09-08T07:47:59Z</dcterms:modified>
</cp:coreProperties>
</file>