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W:\06_SERIES\21_SERIES_MENSUELLES\SERIES_MENSUELLES_LAIT\En_ligne\"/>
    </mc:Choice>
  </mc:AlternateContent>
  <xr:revisionPtr revIDLastSave="0" documentId="13_ncr:1_{125CFF47-9353-4902-AAB5-F816496B045C}" xr6:coauthVersionLast="47" xr6:coauthVersionMax="47" xr10:uidLastSave="{00000000-0000-0000-0000-000000000000}"/>
  <bookViews>
    <workbookView xWindow="-120" yWindow="-120" windowWidth="25440" windowHeight="15270" tabRatio="476" xr2:uid="{00000000-000D-0000-FFFF-FFFF00000000}"/>
  </bookViews>
  <sheets>
    <sheet name="Séries Mensuelles prix" sheetId="2" r:id="rId1"/>
    <sheet name="Données pour courbes" sheetId="5" state="hidden" r:id="rId2"/>
  </sheets>
  <externalReferences>
    <externalReference r:id="rId3"/>
  </externalReferences>
  <definedNames>
    <definedName name="_xlnm.Print_Titles" localSheetId="0">'Séries Mensuelles prix'!$1:$11</definedName>
    <definedName name="_xlnm.Print_Area" localSheetId="0">'Séries Mensuelles prix'!$A$1:$O$143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F12" i="5" l="1"/>
  <c r="FG12" i="5"/>
  <c r="FH12" i="5"/>
  <c r="FF13" i="5"/>
  <c r="FG13" i="5"/>
  <c r="FH13" i="5"/>
  <c r="FF14" i="5"/>
  <c r="FG14" i="5"/>
  <c r="FH14" i="5"/>
  <c r="H137" i="2"/>
  <c r="FD12" i="5"/>
  <c r="FE12" i="5"/>
  <c r="FD13" i="5"/>
  <c r="FE13" i="5"/>
  <c r="FD14" i="5"/>
  <c r="FE14" i="5"/>
  <c r="G134" i="2"/>
  <c r="FB12" i="5"/>
  <c r="FC12" i="5"/>
  <c r="FB13" i="5"/>
  <c r="FC13" i="5"/>
  <c r="FB14" i="5"/>
  <c r="FC14" i="5"/>
  <c r="EZ12" i="5"/>
  <c r="FA12" i="5"/>
  <c r="EZ13" i="5"/>
  <c r="FA13" i="5"/>
  <c r="EZ14" i="5"/>
  <c r="FA14" i="5"/>
  <c r="EX12" i="5"/>
  <c r="EY12" i="5"/>
  <c r="EX13" i="5"/>
  <c r="EY13" i="5"/>
  <c r="EX14" i="5"/>
  <c r="EY14" i="5"/>
  <c r="EW12" i="5"/>
  <c r="EW13" i="5"/>
  <c r="EW14" i="5"/>
  <c r="EU12" i="5"/>
  <c r="EV12" i="5"/>
  <c r="EU13" i="5"/>
  <c r="EV13" i="5"/>
  <c r="EU14" i="5"/>
  <c r="EV14" i="5"/>
  <c r="EE12" i="5"/>
  <c r="EE13" i="5"/>
  <c r="EE14" i="5"/>
  <c r="ES12" i="5"/>
  <c r="ET12" i="5"/>
  <c r="ES13" i="5"/>
  <c r="ET13" i="5"/>
  <c r="ES14" i="5"/>
  <c r="ET14" i="5"/>
  <c r="G25" i="2" l="1"/>
  <c r="EQ12" i="5"/>
  <c r="ER12" i="5"/>
  <c r="EQ13" i="5"/>
  <c r="ER13" i="5"/>
  <c r="EQ14" i="5"/>
  <c r="ER14" i="5"/>
  <c r="EO12" i="5" l="1"/>
  <c r="EP12" i="5"/>
  <c r="EO13" i="5"/>
  <c r="EP13" i="5"/>
  <c r="EO14" i="5"/>
  <c r="EP14" i="5"/>
  <c r="G35" i="2"/>
  <c r="EN12" i="5" l="1"/>
  <c r="EN13" i="5"/>
  <c r="EN14" i="5"/>
  <c r="EM12" i="5"/>
  <c r="EM13" i="5"/>
  <c r="EM14" i="5"/>
  <c r="EL12" i="5"/>
  <c r="EL13" i="5"/>
  <c r="EL14" i="5"/>
  <c r="EK12" i="5" l="1"/>
  <c r="G30" i="2"/>
  <c r="EK14" i="5" l="1"/>
  <c r="EJ12" i="5"/>
  <c r="EK13" i="5"/>
  <c r="DS12" i="5" l="1"/>
  <c r="DS13" i="5"/>
  <c r="DS14" i="5"/>
  <c r="G29" i="2"/>
  <c r="EI13" i="5" l="1"/>
  <c r="EJ13" i="5"/>
  <c r="EI14" i="5"/>
  <c r="EJ14" i="5"/>
  <c r="EH12" i="5"/>
  <c r="EI12" i="5"/>
  <c r="G27" i="2"/>
  <c r="EH13" i="5" l="1"/>
  <c r="EH14" i="5"/>
  <c r="EG12" i="5"/>
  <c r="G15" i="2"/>
  <c r="EF12" i="5" l="1"/>
  <c r="EG13" i="5"/>
  <c r="EG14" i="5"/>
  <c r="EF14" i="5" l="1"/>
  <c r="EF13" i="5"/>
  <c r="ED12" i="5"/>
  <c r="EC12" i="5" l="1"/>
  <c r="DG12" i="5"/>
  <c r="DG13" i="5"/>
  <c r="DG14" i="5"/>
  <c r="G34" i="2"/>
  <c r="EB12" i="5" l="1"/>
  <c r="G33" i="2"/>
  <c r="EB13" i="5" l="1"/>
  <c r="EC13" i="5"/>
  <c r="ED13" i="5"/>
  <c r="EB14" i="5"/>
  <c r="EC14" i="5"/>
  <c r="ED14" i="5"/>
  <c r="EA12" i="5"/>
  <c r="G32" i="2"/>
  <c r="DZ13" i="5" l="1"/>
  <c r="EA13" i="5"/>
  <c r="DZ14" i="5"/>
  <c r="EA14" i="5"/>
  <c r="DY12" i="5"/>
  <c r="DZ12" i="5"/>
  <c r="DX12" i="5" l="1"/>
  <c r="DY13" i="5"/>
  <c r="DY14" i="5"/>
  <c r="DW12" i="5" l="1"/>
  <c r="DV12" i="5"/>
  <c r="DU12" i="5"/>
  <c r="DW13" i="5"/>
  <c r="DX13" i="5"/>
  <c r="DW14" i="5"/>
  <c r="DX14" i="5"/>
  <c r="G28" i="2"/>
  <c r="DO13" i="5" l="1"/>
  <c r="DO12" i="5"/>
  <c r="DV13" i="5"/>
  <c r="DV14" i="5"/>
  <c r="G26" i="2"/>
  <c r="DU13" i="5" l="1"/>
  <c r="DU14" i="5"/>
  <c r="DT12" i="5"/>
  <c r="DT13" i="5" l="1"/>
  <c r="DT14" i="5"/>
  <c r="DR12" i="5"/>
  <c r="G143" i="2" l="1"/>
  <c r="G142" i="2"/>
  <c r="G141" i="2"/>
  <c r="G140" i="2"/>
  <c r="G139" i="2"/>
  <c r="G138" i="2"/>
  <c r="G137" i="2"/>
  <c r="G136" i="2"/>
  <c r="G135" i="2"/>
  <c r="G133" i="2"/>
  <c r="G132" i="2"/>
  <c r="G131" i="2"/>
  <c r="G130" i="2"/>
  <c r="G129" i="2"/>
  <c r="G128" i="2"/>
  <c r="G127" i="2"/>
  <c r="G126" i="2"/>
  <c r="G125" i="2"/>
  <c r="G124" i="2"/>
  <c r="G123" i="2"/>
  <c r="G122" i="2"/>
  <c r="G121" i="2"/>
  <c r="G120" i="2"/>
  <c r="G119" i="2"/>
  <c r="G118" i="2"/>
  <c r="G117" i="2"/>
  <c r="G116" i="2"/>
  <c r="G115" i="2"/>
  <c r="G114" i="2"/>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1" i="2"/>
  <c r="G24" i="2"/>
  <c r="G23" i="2"/>
  <c r="G22" i="2"/>
  <c r="G21" i="2"/>
  <c r="G20" i="2"/>
  <c r="G19" i="2"/>
  <c r="G18" i="2"/>
  <c r="G17" i="2"/>
  <c r="G16" i="2"/>
  <c r="G14" i="2"/>
  <c r="G13" i="2"/>
  <c r="G12"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H33" i="2" s="1"/>
  <c r="F32" i="2"/>
  <c r="F31" i="2"/>
  <c r="F30" i="2"/>
  <c r="F29" i="2"/>
  <c r="F28" i="2"/>
  <c r="F27" i="2"/>
  <c r="F26" i="2"/>
  <c r="F25" i="2"/>
  <c r="H25" i="2" s="1"/>
  <c r="F24" i="2"/>
  <c r="F23" i="2"/>
  <c r="F22" i="2"/>
  <c r="F21" i="2"/>
  <c r="F20" i="2"/>
  <c r="F19" i="2"/>
  <c r="F18" i="2"/>
  <c r="F17" i="2"/>
  <c r="F16" i="2"/>
  <c r="F15" i="2"/>
  <c r="F14" i="2"/>
  <c r="F13" i="2"/>
  <c r="F12" i="2"/>
  <c r="H49" i="2" l="1"/>
  <c r="H89" i="2"/>
  <c r="H113" i="2"/>
  <c r="H41" i="2"/>
  <c r="H73" i="2"/>
  <c r="H121" i="2"/>
  <c r="H65" i="2"/>
  <c r="H105" i="2"/>
  <c r="H81" i="2"/>
  <c r="H129" i="2"/>
  <c r="H57" i="2"/>
  <c r="H97" i="2"/>
  <c r="H24" i="2"/>
  <c r="H16" i="2"/>
  <c r="H15" i="2"/>
  <c r="H23" i="2"/>
  <c r="H32" i="2"/>
  <c r="H40" i="2"/>
  <c r="H48" i="2"/>
  <c r="H56" i="2"/>
  <c r="H64" i="2"/>
  <c r="H72" i="2"/>
  <c r="H80" i="2"/>
  <c r="H88" i="2"/>
  <c r="H96" i="2"/>
  <c r="H104" i="2"/>
  <c r="H112" i="2"/>
  <c r="H120" i="2"/>
  <c r="H128" i="2"/>
  <c r="H136" i="2"/>
  <c r="H17" i="2"/>
  <c r="H26" i="2"/>
  <c r="H34" i="2"/>
  <c r="H42" i="2"/>
  <c r="H50" i="2"/>
  <c r="H58" i="2"/>
  <c r="H66" i="2"/>
  <c r="H74" i="2"/>
  <c r="H82" i="2"/>
  <c r="H90" i="2"/>
  <c r="H98" i="2"/>
  <c r="H106" i="2"/>
  <c r="H114" i="2"/>
  <c r="H122" i="2"/>
  <c r="H130" i="2"/>
  <c r="H138" i="2"/>
  <c r="H18" i="2"/>
  <c r="H27" i="2"/>
  <c r="H35" i="2"/>
  <c r="H43" i="2"/>
  <c r="H51" i="2"/>
  <c r="H59" i="2"/>
  <c r="H67" i="2"/>
  <c r="H75" i="2"/>
  <c r="H83" i="2"/>
  <c r="H91" i="2"/>
  <c r="H99" i="2"/>
  <c r="H107" i="2"/>
  <c r="H115" i="2"/>
  <c r="H123" i="2"/>
  <c r="H131" i="2"/>
  <c r="H139" i="2"/>
  <c r="H19" i="2"/>
  <c r="H28" i="2"/>
  <c r="H36" i="2"/>
  <c r="H44" i="2"/>
  <c r="H52" i="2"/>
  <c r="H60" i="2"/>
  <c r="H68" i="2"/>
  <c r="H76" i="2"/>
  <c r="H84" i="2"/>
  <c r="H92" i="2"/>
  <c r="H100" i="2"/>
  <c r="H108" i="2"/>
  <c r="H116" i="2"/>
  <c r="H124" i="2"/>
  <c r="H132" i="2"/>
  <c r="H140" i="2"/>
  <c r="H12" i="2"/>
  <c r="H20" i="2"/>
  <c r="H29" i="2"/>
  <c r="H37" i="2"/>
  <c r="H45" i="2"/>
  <c r="H53" i="2"/>
  <c r="H61" i="2"/>
  <c r="H69" i="2"/>
  <c r="H77" i="2"/>
  <c r="H85" i="2"/>
  <c r="H93" i="2"/>
  <c r="H101" i="2"/>
  <c r="H109" i="2"/>
  <c r="H117" i="2"/>
  <c r="H125" i="2"/>
  <c r="H133" i="2"/>
  <c r="H141" i="2"/>
  <c r="H13" i="2"/>
  <c r="H21" i="2"/>
  <c r="H30" i="2"/>
  <c r="H38" i="2"/>
  <c r="H46" i="2"/>
  <c r="H54" i="2"/>
  <c r="H62" i="2"/>
  <c r="H70" i="2"/>
  <c r="H78" i="2"/>
  <c r="H86" i="2"/>
  <c r="H94" i="2"/>
  <c r="H102" i="2"/>
  <c r="H110" i="2"/>
  <c r="H118" i="2"/>
  <c r="H126" i="2"/>
  <c r="H134" i="2"/>
  <c r="H142" i="2"/>
  <c r="H14" i="2"/>
  <c r="H22" i="2"/>
  <c r="H31" i="2"/>
  <c r="H39" i="2"/>
  <c r="H47" i="2"/>
  <c r="H55" i="2"/>
  <c r="H63" i="2"/>
  <c r="H71" i="2"/>
  <c r="H79" i="2"/>
  <c r="H87" i="2"/>
  <c r="H95" i="2"/>
  <c r="H103" i="2"/>
  <c r="H111" i="2"/>
  <c r="H119" i="2"/>
  <c r="H127" i="2"/>
  <c r="H135" i="2"/>
  <c r="H143" i="2"/>
  <c r="DP13" i="5"/>
  <c r="DQ13" i="5"/>
  <c r="DR13" i="5"/>
  <c r="DP14" i="5"/>
  <c r="DQ14" i="5"/>
  <c r="DR14" i="5"/>
  <c r="DP12" i="5"/>
  <c r="DQ12" i="5"/>
  <c r="DN13" i="5" l="1"/>
  <c r="DN14" i="5"/>
  <c r="DO14" i="5"/>
  <c r="DM12" i="5"/>
  <c r="DN12" i="5"/>
  <c r="DL12" i="5" l="1"/>
  <c r="DM13" i="5"/>
  <c r="DM14" i="5"/>
  <c r="DL13" i="5" l="1"/>
  <c r="DL14" i="5"/>
  <c r="DK13" i="5"/>
  <c r="DK14" i="5"/>
  <c r="DJ12" i="5"/>
  <c r="DK12" i="5"/>
  <c r="DI12" i="5" l="1"/>
  <c r="DJ13" i="5"/>
  <c r="DJ14" i="5"/>
  <c r="DI13" i="5" l="1"/>
  <c r="DI14" i="5"/>
  <c r="DH12" i="5"/>
  <c r="DH13" i="5" l="1"/>
  <c r="DH14" i="5"/>
  <c r="DF12" i="5"/>
  <c r="DF13" i="5" l="1"/>
  <c r="DF14" i="5"/>
  <c r="DE12" i="5"/>
  <c r="DC12" i="5" l="1"/>
  <c r="DD12" i="5"/>
  <c r="DD13" i="5"/>
  <c r="DE13" i="5"/>
  <c r="DD14" i="5"/>
  <c r="DE14" i="5"/>
  <c r="DC13" i="5" l="1"/>
  <c r="DC14" i="5"/>
  <c r="DB12" i="5"/>
  <c r="DB13" i="5" l="1"/>
  <c r="DA12" i="5"/>
  <c r="DB14" i="5"/>
  <c r="CZ12" i="5" l="1"/>
  <c r="DA13" i="5"/>
  <c r="DA14" i="5"/>
  <c r="CY13" i="5" l="1"/>
  <c r="CY12" i="5"/>
  <c r="CZ14" i="5"/>
  <c r="CZ13" i="5"/>
  <c r="CY14" i="5"/>
  <c r="CX12" i="5"/>
  <c r="CX13" i="5" l="1"/>
  <c r="CX14" i="5"/>
  <c r="CV12" i="5"/>
  <c r="CW12" i="5"/>
  <c r="CV13" i="5"/>
  <c r="CW13" i="5"/>
  <c r="CV14" i="5"/>
  <c r="CW14" i="5"/>
  <c r="CU13" i="5" l="1"/>
  <c r="CU14" i="5"/>
  <c r="CT12" i="5"/>
  <c r="CU12" i="5"/>
  <c r="CT13" i="5" l="1"/>
  <c r="CT14" i="5"/>
  <c r="CS12" i="5"/>
  <c r="CS13" i="5" l="1"/>
  <c r="CQ12" i="5"/>
  <c r="CR12" i="5"/>
  <c r="CR13" i="5"/>
  <c r="CR14" i="5"/>
  <c r="CS14" i="5"/>
  <c r="CP12" i="5" l="1"/>
  <c r="CQ13" i="5"/>
  <c r="CQ14" i="5"/>
  <c r="CP13" i="5" l="1"/>
  <c r="CP14" i="5"/>
  <c r="CO12" i="5"/>
  <c r="CO13" i="5" l="1"/>
  <c r="CO14" i="5"/>
  <c r="CN12" i="5"/>
  <c r="CL12" i="5" l="1"/>
  <c r="CM12" i="5"/>
  <c r="CL13" i="5"/>
  <c r="CM13" i="5"/>
  <c r="CN13" i="5"/>
  <c r="CL14" i="5"/>
  <c r="CM14" i="5"/>
  <c r="CN14" i="5"/>
  <c r="CK12" i="5" l="1"/>
  <c r="CJ13" i="5" l="1"/>
  <c r="CH12" i="5"/>
  <c r="CI12" i="5"/>
  <c r="CJ12" i="5"/>
  <c r="CH13" i="5"/>
  <c r="CI13" i="5"/>
  <c r="CK13" i="5"/>
  <c r="CH14" i="5"/>
  <c r="CI14" i="5"/>
  <c r="CJ14" i="5"/>
  <c r="CK14" i="5"/>
  <c r="CG12" i="5"/>
  <c r="CG13" i="5"/>
  <c r="CG14" i="5"/>
  <c r="CE12" i="5"/>
  <c r="CF12" i="5"/>
  <c r="CE13" i="5"/>
  <c r="CF13" i="5"/>
  <c r="CE14" i="5"/>
  <c r="CF14" i="5"/>
  <c r="CD12" i="5"/>
  <c r="CD13" i="5"/>
  <c r="CD14" i="5"/>
  <c r="CC12" i="5"/>
  <c r="CC13" i="5"/>
  <c r="CC14" i="5"/>
  <c r="CB12" i="5"/>
  <c r="CA12" i="5"/>
  <c r="CA13" i="5"/>
  <c r="CB13" i="5"/>
  <c r="CA14" i="5"/>
  <c r="CB14" i="5"/>
  <c r="BZ12" i="5"/>
  <c r="BY12" i="5"/>
  <c r="BY13" i="5"/>
  <c r="BZ13" i="5"/>
  <c r="BY14" i="5"/>
  <c r="BZ14" i="5"/>
  <c r="BX12" i="5"/>
  <c r="BX13" i="5"/>
  <c r="BX14" i="5"/>
  <c r="BV12" i="5"/>
  <c r="BW12" i="5"/>
  <c r="BV13" i="5"/>
  <c r="BW13" i="5"/>
  <c r="BV14" i="5"/>
  <c r="BW14" i="5"/>
  <c r="BU12" i="5"/>
  <c r="BU13" i="5"/>
  <c r="BU14" i="5"/>
  <c r="BS12" i="5"/>
  <c r="BT12" i="5"/>
  <c r="BS13" i="5"/>
  <c r="BT13" i="5"/>
  <c r="BS14" i="5"/>
  <c r="BT14" i="5"/>
  <c r="AY12" i="5"/>
  <c r="BR14" i="5"/>
  <c r="BR13" i="5"/>
  <c r="BR12" i="5"/>
  <c r="D12" i="5"/>
  <c r="D13" i="5"/>
  <c r="D14" i="5"/>
  <c r="BQ12" i="5"/>
  <c r="BQ13" i="5"/>
  <c r="BQ14" i="5"/>
  <c r="AZ12" i="5"/>
  <c r="BO13" i="5"/>
  <c r="BP13" i="5"/>
  <c r="BO14" i="5"/>
  <c r="BP14" i="5"/>
  <c r="BN12" i="5"/>
  <c r="BO12" i="5"/>
  <c r="BP12" i="5"/>
  <c r="BL12" i="5"/>
  <c r="BM12" i="5"/>
  <c r="BL13" i="5"/>
  <c r="BM13" i="5"/>
  <c r="BN13" i="5"/>
  <c r="BL14" i="5"/>
  <c r="BM14" i="5"/>
  <c r="BN14" i="5"/>
  <c r="BK14" i="5"/>
  <c r="BK13" i="5"/>
  <c r="BK12" i="5"/>
  <c r="BJ14" i="5"/>
  <c r="BJ13" i="5"/>
  <c r="BI12" i="5"/>
  <c r="AR12" i="5"/>
  <c r="AN12" i="5"/>
  <c r="BH12" i="5"/>
  <c r="AQ14" i="5"/>
  <c r="AM14" i="5"/>
  <c r="AM12" i="5"/>
  <c r="AN13" i="5"/>
  <c r="BA12" i="5"/>
  <c r="AW12" i="5"/>
  <c r="BD12" i="5"/>
  <c r="BE12" i="5"/>
  <c r="BE13" i="5"/>
  <c r="BE14" i="5"/>
  <c r="C14" i="5"/>
  <c r="AX12" i="5"/>
  <c r="BB12" i="5"/>
  <c r="BC12" i="5"/>
  <c r="BF12" i="5"/>
  <c r="BG12" i="5"/>
  <c r="BJ12" i="5"/>
  <c r="AY13" i="5"/>
  <c r="AZ13" i="5"/>
  <c r="BA13" i="5"/>
  <c r="BB13" i="5"/>
  <c r="BC13" i="5"/>
  <c r="BD13" i="5"/>
  <c r="BF13" i="5"/>
  <c r="BG13" i="5"/>
  <c r="BH13" i="5"/>
  <c r="BI13" i="5"/>
  <c r="AY14" i="5"/>
  <c r="AZ14" i="5"/>
  <c r="BA14" i="5"/>
  <c r="BB14" i="5"/>
  <c r="BC14" i="5"/>
  <c r="BD14" i="5"/>
  <c r="BF14" i="5"/>
  <c r="BG14" i="5"/>
  <c r="BH14" i="5"/>
  <c r="BI14" i="5"/>
  <c r="AX14" i="5"/>
  <c r="AW13" i="5"/>
  <c r="AX13" i="5"/>
  <c r="AW14" i="5"/>
  <c r="AV12" i="5"/>
  <c r="AV13" i="5"/>
  <c r="AV14" i="5"/>
  <c r="AS12" i="5"/>
  <c r="AT12" i="5"/>
  <c r="AU12" i="5"/>
  <c r="AS13" i="5"/>
  <c r="AT13" i="5"/>
  <c r="AU13" i="5"/>
  <c r="AS14" i="5"/>
  <c r="AT14" i="5"/>
  <c r="AU14" i="5"/>
  <c r="AR14" i="5"/>
  <c r="AP13" i="5"/>
  <c r="AQ13" i="5"/>
  <c r="AR13" i="5"/>
  <c r="AP12" i="5"/>
  <c r="AQ12" i="5"/>
  <c r="AO14" i="5"/>
  <c r="AP14" i="5"/>
  <c r="AO13" i="5"/>
  <c r="AO12" i="5"/>
  <c r="AN14" i="5"/>
  <c r="AK13" i="5"/>
  <c r="AL13" i="5"/>
  <c r="AM13" i="5"/>
  <c r="AK12" i="5"/>
  <c r="AL12" i="5"/>
  <c r="AL14" i="5"/>
  <c r="AK14" i="5"/>
  <c r="AJ14" i="5"/>
  <c r="AI14" i="5"/>
  <c r="AH14" i="5"/>
  <c r="AG14" i="5"/>
  <c r="AF14" i="5"/>
  <c r="AE14" i="5"/>
  <c r="AD14" i="5"/>
  <c r="AC14" i="5"/>
  <c r="AB14" i="5"/>
  <c r="AA14" i="5"/>
  <c r="Z14" i="5"/>
  <c r="Y14" i="5"/>
  <c r="X14" i="5"/>
  <c r="W14" i="5"/>
  <c r="V14" i="5"/>
  <c r="U14" i="5"/>
  <c r="T14" i="5"/>
  <c r="S14" i="5"/>
  <c r="R14" i="5"/>
  <c r="Q14" i="5"/>
  <c r="P14" i="5"/>
  <c r="O14" i="5"/>
  <c r="N14" i="5"/>
  <c r="M14" i="5"/>
  <c r="L14" i="5"/>
  <c r="K14" i="5"/>
  <c r="J14" i="5"/>
  <c r="I14" i="5"/>
  <c r="H14" i="5"/>
  <c r="G14" i="5"/>
  <c r="F14" i="5"/>
  <c r="E14" i="5"/>
  <c r="AJ13" i="5"/>
  <c r="AI13" i="5"/>
  <c r="AH13" i="5"/>
  <c r="AG13" i="5"/>
  <c r="AF13" i="5"/>
  <c r="AE13" i="5"/>
  <c r="AD13" i="5"/>
  <c r="AC13" i="5"/>
  <c r="AB13" i="5"/>
  <c r="AA13" i="5"/>
  <c r="Z13" i="5"/>
  <c r="Y13" i="5"/>
  <c r="X13" i="5"/>
  <c r="W13" i="5"/>
  <c r="V13" i="5"/>
  <c r="U13" i="5"/>
  <c r="T13" i="5"/>
  <c r="S13" i="5"/>
  <c r="R13" i="5"/>
  <c r="Q13" i="5"/>
  <c r="P13" i="5"/>
  <c r="O13" i="5"/>
  <c r="N13" i="5"/>
  <c r="M13" i="5"/>
  <c r="L13" i="5"/>
  <c r="K13" i="5"/>
  <c r="J13" i="5"/>
  <c r="I13" i="5"/>
  <c r="H13" i="5"/>
  <c r="G13" i="5"/>
  <c r="F13" i="5"/>
  <c r="E13" i="5"/>
  <c r="C13" i="5"/>
  <c r="AJ12" i="5"/>
  <c r="AI12" i="5"/>
  <c r="AH12" i="5"/>
  <c r="AG12" i="5"/>
  <c r="AF12" i="5"/>
  <c r="AE12" i="5"/>
  <c r="AD12" i="5"/>
  <c r="AC12" i="5"/>
  <c r="AB12" i="5"/>
  <c r="AA12" i="5"/>
  <c r="Z12" i="5"/>
  <c r="Y12" i="5"/>
  <c r="X12" i="5"/>
  <c r="W12" i="5"/>
  <c r="V12" i="5"/>
  <c r="U12" i="5"/>
  <c r="T12" i="5"/>
  <c r="S12" i="5"/>
  <c r="R12" i="5"/>
  <c r="Q12" i="5"/>
  <c r="P12" i="5"/>
  <c r="O12" i="5"/>
  <c r="N12" i="5"/>
  <c r="M12" i="5"/>
  <c r="L12" i="5"/>
  <c r="K12" i="5"/>
  <c r="J12" i="5"/>
  <c r="I12" i="5"/>
  <c r="H12" i="5"/>
  <c r="G12" i="5"/>
  <c r="F12" i="5"/>
  <c r="E12" i="5"/>
  <c r="C1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Jean-Marie Desbiez-Piat</author>
  </authors>
  <commentList>
    <comment ref="CU7" authorId="0" shapeId="0" xr:uid="{00000000-0006-0000-0100-000001000000}">
      <text>
        <r>
          <rPr>
            <b/>
            <sz val="9"/>
            <color indexed="81"/>
            <rFont val="Tahoma"/>
            <family val="2"/>
          </rPr>
          <t>Jean-Marie Desbiez-Piat:</t>
        </r>
        <r>
          <rPr>
            <sz val="9"/>
            <color indexed="81"/>
            <rFont val="Tahoma"/>
            <family val="2"/>
          </rPr>
          <t xml:space="preserve">
Nouvelles Séries-Anciennes Séries</t>
        </r>
      </text>
    </comment>
    <comment ref="CU8" authorId="0" shapeId="0" xr:uid="{00000000-0006-0000-0100-000002000000}">
      <text>
        <r>
          <rPr>
            <b/>
            <sz val="9"/>
            <color indexed="81"/>
            <rFont val="Tahoma"/>
            <family val="2"/>
          </rPr>
          <t>Jean-Marie Desbiez-Piat:</t>
        </r>
        <r>
          <rPr>
            <sz val="9"/>
            <color indexed="81"/>
            <rFont val="Tahoma"/>
            <family val="2"/>
          </rPr>
          <t xml:space="preserve">
Nouvelles Séries-Anciennes Séries</t>
        </r>
      </text>
    </comment>
    <comment ref="CU9" authorId="0" shapeId="0" xr:uid="{00000000-0006-0000-0100-000003000000}">
      <text>
        <r>
          <rPr>
            <b/>
            <sz val="9"/>
            <color indexed="81"/>
            <rFont val="Tahoma"/>
            <family val="2"/>
          </rPr>
          <t>Jean-Marie Desbiez-Piat:</t>
        </r>
        <r>
          <rPr>
            <sz val="9"/>
            <color indexed="81"/>
            <rFont val="Tahoma"/>
            <family val="2"/>
          </rPr>
          <t xml:space="preserve">
Nouvelles Séries-Anciennes Séries</t>
        </r>
      </text>
    </comment>
    <comment ref="B17" authorId="0" shapeId="0" xr:uid="{00000000-0006-0000-0100-000005000000}">
      <text>
        <r>
          <rPr>
            <sz val="9"/>
            <color indexed="81"/>
            <rFont val="Tahoma"/>
            <family val="2"/>
          </rPr>
          <t>Memo évolution des chiffres après la MAJ.</t>
        </r>
      </text>
    </comment>
    <comment ref="EW17" authorId="0" shapeId="0" xr:uid="{E8A50DE3-6358-4E8D-817F-5A12F919F744}">
      <text>
        <r>
          <rPr>
            <b/>
            <sz val="9"/>
            <color indexed="81"/>
            <rFont val="Tahoma"/>
            <family val="2"/>
          </rPr>
          <t>Jean-Marie Desbiez-Piat:</t>
        </r>
        <r>
          <rPr>
            <sz val="9"/>
            <color indexed="81"/>
            <rFont val="Tahoma"/>
            <family val="2"/>
          </rPr>
          <t xml:space="preserve">
Après la MAJ avec la déclaration de PHILIPPE</t>
        </r>
      </text>
    </comment>
    <comment ref="EW19" authorId="0" shapeId="0" xr:uid="{DC6BB512-502B-4E60-8C2B-1757A3CD5912}">
      <text>
        <r>
          <rPr>
            <b/>
            <sz val="9"/>
            <color indexed="81"/>
            <rFont val="Tahoma"/>
            <family val="2"/>
          </rPr>
          <t>Jean-Marie Desbiez-Piat:</t>
        </r>
        <r>
          <rPr>
            <sz val="9"/>
            <color indexed="81"/>
            <rFont val="Tahoma"/>
            <family val="2"/>
          </rPr>
          <t xml:space="preserve">
Après la MAJ avec la déclaration de PHILIPPE</t>
        </r>
      </text>
    </comment>
    <comment ref="DS32" authorId="0" shapeId="0" xr:uid="{00000000-0006-0000-0100-000006000000}">
      <text>
        <r>
          <rPr>
            <b/>
            <sz val="9"/>
            <color indexed="81"/>
            <rFont val="Tahoma"/>
            <family val="2"/>
          </rPr>
          <t>Jean-Marie Desbiez-Piat:</t>
        </r>
        <r>
          <rPr>
            <sz val="9"/>
            <color indexed="81"/>
            <rFont val="Tahoma"/>
            <family val="2"/>
          </rPr>
          <t xml:space="preserve">
Evolution Prix BFC après MAJ</t>
        </r>
      </text>
    </comment>
    <comment ref="DS33" authorId="0" shapeId="0" xr:uid="{00000000-0006-0000-0100-000007000000}">
      <text>
        <r>
          <rPr>
            <b/>
            <sz val="9"/>
            <color indexed="81"/>
            <rFont val="Tahoma"/>
            <family val="2"/>
          </rPr>
          <t>Jean-Marie Desbiez-Piat:</t>
        </r>
        <r>
          <rPr>
            <sz val="9"/>
            <color indexed="81"/>
            <rFont val="Tahoma"/>
            <family val="2"/>
          </rPr>
          <t xml:space="preserve">
Evolution Prix AOP Massif du Jura après MAJ</t>
        </r>
      </text>
    </comment>
    <comment ref="DS34" authorId="0" shapeId="0" xr:uid="{00000000-0006-0000-0100-000008000000}">
      <text>
        <r>
          <rPr>
            <b/>
            <sz val="9"/>
            <color indexed="81"/>
            <rFont val="Tahoma"/>
            <family val="2"/>
          </rPr>
          <t>Jean-Marie Desbiez-Piat:</t>
        </r>
        <r>
          <rPr>
            <sz val="9"/>
            <color indexed="81"/>
            <rFont val="Tahoma"/>
            <family val="2"/>
          </rPr>
          <t xml:space="preserve">
Evolution Prix Conventionnel après MAJ</t>
        </r>
      </text>
    </comment>
    <comment ref="DS37" authorId="0" shapeId="0" xr:uid="{00000000-0006-0000-0100-000009000000}">
      <text>
        <r>
          <rPr>
            <b/>
            <sz val="9"/>
            <color indexed="81"/>
            <rFont val="Tahoma"/>
            <family val="2"/>
          </rPr>
          <t>Jean-Marie Desbiez-Piat:</t>
        </r>
        <r>
          <rPr>
            <sz val="9"/>
            <color indexed="81"/>
            <rFont val="Tahoma"/>
            <family val="2"/>
          </rPr>
          <t xml:space="preserve">
Evolution Prix BFC après MAJ</t>
        </r>
      </text>
    </comment>
    <comment ref="DS38" authorId="0" shapeId="0" xr:uid="{00000000-0006-0000-0100-00000A000000}">
      <text>
        <r>
          <rPr>
            <b/>
            <sz val="9"/>
            <color indexed="81"/>
            <rFont val="Tahoma"/>
            <family val="2"/>
          </rPr>
          <t>Jean-Marie Desbiez-Piat:</t>
        </r>
        <r>
          <rPr>
            <sz val="9"/>
            <color indexed="81"/>
            <rFont val="Tahoma"/>
            <family val="2"/>
          </rPr>
          <t xml:space="preserve">
Evolution Prix AOP Massif du Jura après MAJ</t>
        </r>
      </text>
    </comment>
    <comment ref="DS39" authorId="0" shapeId="0" xr:uid="{00000000-0006-0000-0100-00000B000000}">
      <text>
        <r>
          <rPr>
            <b/>
            <sz val="9"/>
            <color indexed="81"/>
            <rFont val="Tahoma"/>
            <family val="2"/>
          </rPr>
          <t>Jean-Marie Desbiez-Piat:</t>
        </r>
        <r>
          <rPr>
            <sz val="9"/>
            <color indexed="81"/>
            <rFont val="Tahoma"/>
            <family val="2"/>
          </rPr>
          <t xml:space="preserve">
Evolution Prix Conventionnel après MAJ</t>
        </r>
      </text>
    </comment>
  </commentList>
</comments>
</file>

<file path=xl/sharedStrings.xml><?xml version="1.0" encoding="utf-8"?>
<sst xmlns="http://schemas.openxmlformats.org/spreadsheetml/2006/main" count="175" uniqueCount="49">
  <si>
    <t>Janvier</t>
  </si>
  <si>
    <t>Février</t>
  </si>
  <si>
    <t>Mars</t>
  </si>
  <si>
    <t>Avril</t>
  </si>
  <si>
    <t>Mai</t>
  </si>
  <si>
    <t>Juin</t>
  </si>
  <si>
    <t>Juillet</t>
  </si>
  <si>
    <t>Août</t>
  </si>
  <si>
    <t>Septembre</t>
  </si>
  <si>
    <t>Octobre</t>
  </si>
  <si>
    <t>Novembre</t>
  </si>
  <si>
    <t>Décembre</t>
  </si>
  <si>
    <t>Direction Régionale de l'Alimentation, de l'Agriculture et de la Forêt Bourgogne Franc-Comté</t>
  </si>
  <si>
    <t>Service régional de l'information statistique, économique (SRISE)</t>
  </si>
  <si>
    <t>Evolution n/n-1</t>
  </si>
  <si>
    <t>CÔTE D'OR</t>
  </si>
  <si>
    <t>DOUBS</t>
  </si>
  <si>
    <t>JURA</t>
  </si>
  <si>
    <t>NIEVRE</t>
  </si>
  <si>
    <t>HAUTE-SAÔNE</t>
  </si>
  <si>
    <t>SAÔNE-ET-LOIRE</t>
  </si>
  <si>
    <t>YONNE</t>
  </si>
  <si>
    <t>TERRITOIRE DE BELFORT</t>
  </si>
  <si>
    <t xml:space="preserve">Source : enquête mensuelle SSP - FranceAgriMer </t>
  </si>
  <si>
    <t>Prix du Lait de vache en Bourgogne-Franche-Comté</t>
  </si>
  <si>
    <t>Prix moyen mensuel du lait en € / 1000 litres</t>
  </si>
  <si>
    <t>Région</t>
  </si>
  <si>
    <t>Prix du lait AOP "zone à Comté"</t>
  </si>
  <si>
    <t xml:space="preserve">Prix du lait non AOP </t>
  </si>
  <si>
    <t>base 100 01/2013</t>
  </si>
  <si>
    <t>Lait AOP "Comté Morbier Mont d'Or Bleu de Gex"</t>
  </si>
  <si>
    <t>Lait non AOP Bourgogne-Franche-Comté</t>
  </si>
  <si>
    <r>
      <t xml:space="preserve">Lait toutes qualités confondues = </t>
    </r>
    <r>
      <rPr>
        <b/>
        <sz val="10"/>
        <color indexed="10"/>
        <rFont val="Arial"/>
        <family val="2"/>
      </rPr>
      <t>Prix région</t>
    </r>
  </si>
  <si>
    <t>Suite à la prise en compte de nouvelles déclarations en lait AOP "Massif du Jura", les estimations de livraisons et de prix ont été modifiées depuis février 2021. Des changements ont eu lieu pour la région, le Jura, le Doubs et les séries AOP/non AOP  pour les années 2019, 2020 et 2021. Les données antérieures n'ont pas pu être rétropolées ce qui induit une rupture de séries en janvier 2019. Cependant, le changement fait varier les données de maximum 3 % environ pour un mois donné.</t>
  </si>
  <si>
    <t>Lait AOP "Massif du Jura"</t>
  </si>
  <si>
    <t>Lait conventionnel</t>
  </si>
  <si>
    <t>MIN Annuel</t>
  </si>
  <si>
    <t>Mois d'avant M-2</t>
  </si>
  <si>
    <t>Mois d'avant M-3</t>
  </si>
  <si>
    <t>MAX Annuel</t>
  </si>
  <si>
    <t>Mois d'avant M-4</t>
  </si>
  <si>
    <t>Mois d'avant M-5</t>
  </si>
  <si>
    <t>Mois d'avant M-6</t>
  </si>
  <si>
    <t xml:space="preserve">Evol après MAJ
</t>
  </si>
  <si>
    <t>BOURGOGNE -FRANCHE-COMTE</t>
  </si>
  <si>
    <t>BFC</t>
  </si>
  <si>
    <t>AOP</t>
  </si>
  <si>
    <t>NonAOP</t>
  </si>
  <si>
    <t>Mise à jour du 08/09/2026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</si>
</sst>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mmm\ yyyy"/>
    <numFmt numFmtId="166" formatCode="#,##0.0\ _€"/>
    <numFmt numFmtId="167" formatCode="0.0"/>
    <numFmt numFmtId="168" formatCode="#,##0.0"/>
  </numFmts>
  <fonts count="20" x14ac:knownFonts="1">
    <font>
      <sz val="10"/>
      <name val="Arial"/>
    </font>
    <font>
      <sz val="10"/>
      <name val="Arial"/>
      <family val="2"/>
    </font>
    <font>
      <sz val="9"/>
      <color indexed="8"/>
      <name val="Arial"/>
      <family val="2"/>
    </font>
    <font>
      <sz val="9"/>
      <name val="Arial"/>
      <family val="2"/>
    </font>
    <font>
      <sz val="9"/>
      <name val="Arial"/>
      <family val="2"/>
    </font>
    <font>
      <b/>
      <sz val="9"/>
      <name val="Arial"/>
      <family val="2"/>
    </font>
    <font>
      <i/>
      <sz val="9"/>
      <name val="Arial"/>
      <family val="2"/>
    </font>
    <font>
      <sz val="9"/>
      <color indexed="12"/>
      <name val="Arial"/>
      <family val="2"/>
    </font>
    <font>
      <sz val="9"/>
      <color indexed="10"/>
      <name val="Arial"/>
      <family val="2"/>
    </font>
    <font>
      <b/>
      <sz val="9"/>
      <color indexed="8"/>
      <name val="Arial"/>
      <family val="2"/>
    </font>
    <font>
      <b/>
      <sz val="16"/>
      <name val="Arial"/>
      <family val="2"/>
    </font>
    <font>
      <b/>
      <sz val="24"/>
      <name val="Arial"/>
      <family val="2"/>
    </font>
    <font>
      <sz val="10"/>
      <name val="Arial"/>
      <family val="2"/>
    </font>
    <font>
      <b/>
      <sz val="10"/>
      <name val="Arial"/>
      <family val="2"/>
    </font>
    <font>
      <i/>
      <sz val="10"/>
      <name val="Arial"/>
      <family val="2"/>
    </font>
    <font>
      <b/>
      <sz val="10"/>
      <color indexed="10"/>
      <name val="Arial"/>
      <family val="2"/>
    </font>
    <font>
      <sz val="9"/>
      <color indexed="81"/>
      <name val="Tahoma"/>
      <family val="2"/>
    </font>
    <font>
      <b/>
      <sz val="9"/>
      <color indexed="81"/>
      <name val="Tahoma"/>
      <family val="2"/>
    </font>
    <font>
      <b/>
      <sz val="8"/>
      <color indexed="8"/>
      <name val="Arial"/>
      <family val="2"/>
    </font>
    <font>
      <sz val="9"/>
      <color theme="0"/>
      <name val="Arial"/>
      <family val="2"/>
    </font>
  </fonts>
  <fills count="11">
    <fill>
      <patternFill patternType="none"/>
    </fill>
    <fill>
      <patternFill patternType="gray125"/>
    </fill>
    <fill>
      <patternFill patternType="solid">
        <fgColor indexed="43"/>
        <bgColor indexed="64"/>
      </patternFill>
    </fill>
    <fill>
      <patternFill patternType="solid">
        <fgColor indexed="43"/>
        <bgColor indexed="9"/>
      </patternFill>
    </fill>
    <fill>
      <patternFill patternType="solid">
        <fgColor indexed="49"/>
        <bgColor indexed="64"/>
      </patternFill>
    </fill>
    <fill>
      <patternFill patternType="solid">
        <fgColor indexed="22"/>
        <bgColor indexed="64"/>
      </patternFill>
    </fill>
    <fill>
      <patternFill patternType="solid">
        <fgColor indexed="41"/>
        <bgColor indexed="64"/>
      </patternFill>
    </fill>
    <fill>
      <patternFill patternType="solid">
        <fgColor indexed="26"/>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48">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157">
    <xf numFmtId="0" fontId="0" fillId="0" borderId="0" xfId="0"/>
    <xf numFmtId="0" fontId="2" fillId="0" borderId="0" xfId="0" applyFont="1" applyFill="1" applyBorder="1" applyAlignment="1">
      <alignment horizontal="left" vertical="top" wrapText="1"/>
    </xf>
    <xf numFmtId="0" fontId="2" fillId="0" borderId="0" xfId="0" applyFont="1" applyBorder="1" applyAlignment="1">
      <alignment horizontal="left" vertical="top" wrapText="1"/>
    </xf>
    <xf numFmtId="0" fontId="4" fillId="0" borderId="0" xfId="0" applyFont="1" applyBorder="1" applyAlignment="1"/>
    <xf numFmtId="0" fontId="4" fillId="0" borderId="0" xfId="0" applyFont="1" applyFill="1" applyBorder="1"/>
    <xf numFmtId="0" fontId="4" fillId="0" borderId="0" xfId="0" applyFont="1" applyBorder="1"/>
    <xf numFmtId="0" fontId="4" fillId="0" borderId="0" xfId="0" applyFont="1" applyBorder="1" applyAlignment="1">
      <alignment wrapText="1"/>
    </xf>
    <xf numFmtId="164" fontId="4" fillId="2" borderId="1" xfId="0" applyNumberFormat="1" applyFont="1" applyFill="1" applyBorder="1" applyAlignment="1">
      <alignment horizontal="center" vertical="center"/>
    </xf>
    <xf numFmtId="164" fontId="4" fillId="2" borderId="2" xfId="0" applyNumberFormat="1" applyFont="1" applyFill="1" applyBorder="1" applyAlignment="1">
      <alignment horizontal="center" vertical="center"/>
    </xf>
    <xf numFmtId="0" fontId="2" fillId="0" borderId="3" xfId="0" applyFont="1" applyFill="1" applyBorder="1" applyAlignment="1">
      <alignment horizontal="left" vertical="top" wrapText="1"/>
    </xf>
    <xf numFmtId="164" fontId="4" fillId="2" borderId="4" xfId="0" applyNumberFormat="1" applyFont="1" applyFill="1" applyBorder="1" applyAlignment="1">
      <alignment horizontal="center" vertical="center"/>
    </xf>
    <xf numFmtId="0" fontId="2" fillId="0" borderId="5" xfId="0" applyFont="1" applyFill="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5" fillId="0" borderId="4" xfId="0" applyFont="1" applyBorder="1" applyAlignment="1">
      <alignment horizontal="center" vertical="center" wrapText="1"/>
    </xf>
    <xf numFmtId="3" fontId="9" fillId="3" borderId="4" xfId="0" applyNumberFormat="1" applyFont="1" applyFill="1" applyBorder="1" applyAlignment="1">
      <alignment horizontal="center" vertical="center" wrapText="1"/>
    </xf>
    <xf numFmtId="0" fontId="10" fillId="0" borderId="0" xfId="0" quotePrefix="1" applyFont="1" applyBorder="1" applyAlignment="1">
      <alignment horizontal="center" vertical="center" wrapText="1"/>
    </xf>
    <xf numFmtId="165" fontId="0" fillId="4" borderId="6" xfId="0" applyNumberFormat="1" applyFill="1" applyBorder="1"/>
    <xf numFmtId="165" fontId="0" fillId="4" borderId="7" xfId="0" applyNumberFormat="1" applyFill="1" applyBorder="1"/>
    <xf numFmtId="165" fontId="0" fillId="4" borderId="8" xfId="0" applyNumberFormat="1" applyFill="1" applyBorder="1"/>
    <xf numFmtId="165" fontId="0" fillId="4" borderId="9" xfId="0" applyNumberFormat="1" applyFill="1" applyBorder="1"/>
    <xf numFmtId="165" fontId="0" fillId="4" borderId="10" xfId="0" applyNumberFormat="1" applyFill="1" applyBorder="1"/>
    <xf numFmtId="165" fontId="0" fillId="4" borderId="8" xfId="0" applyNumberFormat="1" applyFill="1" applyBorder="1" applyAlignment="1">
      <alignment horizontal="center"/>
    </xf>
    <xf numFmtId="165" fontId="0" fillId="4" borderId="9" xfId="0" applyNumberFormat="1" applyFill="1" applyBorder="1" applyAlignment="1">
      <alignment horizontal="center"/>
    </xf>
    <xf numFmtId="0" fontId="4" fillId="5" borderId="0" xfId="0" applyFont="1" applyFill="1" applyBorder="1"/>
    <xf numFmtId="0" fontId="10" fillId="0" borderId="0" xfId="0" quotePrefix="1" applyFont="1" applyBorder="1" applyAlignment="1">
      <alignment vertical="center" wrapText="1"/>
    </xf>
    <xf numFmtId="0" fontId="6" fillId="0" borderId="0" xfId="0" applyFont="1" applyFill="1" applyBorder="1" applyAlignment="1">
      <alignment vertical="center" wrapText="1"/>
    </xf>
    <xf numFmtId="0" fontId="10" fillId="5" borderId="0" xfId="0" quotePrefix="1" applyFont="1" applyFill="1" applyBorder="1" applyAlignment="1">
      <alignment vertical="center" wrapText="1"/>
    </xf>
    <xf numFmtId="0" fontId="10" fillId="5" borderId="0" xfId="0" quotePrefix="1" applyFont="1" applyFill="1" applyBorder="1" applyAlignment="1">
      <alignment horizontal="center" vertical="center" wrapText="1"/>
    </xf>
    <xf numFmtId="0" fontId="6" fillId="5" borderId="0" xfId="0" applyFont="1" applyFill="1" applyBorder="1" applyAlignment="1">
      <alignment vertical="center" wrapText="1"/>
    </xf>
    <xf numFmtId="0" fontId="4" fillId="5" borderId="0" xfId="0" applyFont="1" applyFill="1" applyBorder="1" applyAlignment="1">
      <alignment wrapText="1"/>
    </xf>
    <xf numFmtId="0" fontId="11" fillId="0" borderId="0" xfId="0" quotePrefix="1" applyFont="1" applyBorder="1" applyAlignment="1">
      <alignment vertical="center" wrapText="1"/>
    </xf>
    <xf numFmtId="0" fontId="4" fillId="0" borderId="0" xfId="0" applyFont="1" applyFill="1" applyBorder="1" applyAlignment="1">
      <alignment wrapText="1"/>
    </xf>
    <xf numFmtId="0" fontId="3" fillId="0" borderId="0" xfId="0" quotePrefix="1" applyFont="1" applyFill="1" applyBorder="1" applyAlignment="1"/>
    <xf numFmtId="0" fontId="3" fillId="0" borderId="0" xfId="0" applyFont="1" applyFill="1" applyBorder="1" applyAlignment="1"/>
    <xf numFmtId="167" fontId="0" fillId="0" borderId="0" xfId="0" applyNumberFormat="1"/>
    <xf numFmtId="165" fontId="0" fillId="4" borderId="11" xfId="0" applyNumberFormat="1" applyFill="1" applyBorder="1"/>
    <xf numFmtId="0" fontId="0" fillId="4" borderId="12" xfId="0" applyFill="1" applyBorder="1"/>
    <xf numFmtId="0" fontId="0" fillId="4" borderId="13" xfId="0" applyFill="1" applyBorder="1"/>
    <xf numFmtId="168" fontId="2" fillId="0" borderId="4" xfId="0" applyNumberFormat="1" applyFont="1" applyFill="1" applyBorder="1" applyAlignment="1">
      <alignment horizontal="right" vertical="top"/>
    </xf>
    <xf numFmtId="168" fontId="2" fillId="0" borderId="1" xfId="0" applyNumberFormat="1" applyFont="1" applyFill="1" applyBorder="1" applyAlignment="1">
      <alignment horizontal="right" vertical="top"/>
    </xf>
    <xf numFmtId="168" fontId="2" fillId="0" borderId="2" xfId="0" applyNumberFormat="1" applyFont="1" applyFill="1" applyBorder="1" applyAlignment="1">
      <alignment horizontal="right" vertical="top"/>
    </xf>
    <xf numFmtId="2" fontId="14" fillId="6" borderId="9" xfId="0" applyNumberFormat="1" applyFont="1" applyFill="1" applyBorder="1" applyAlignment="1">
      <alignment vertical="center"/>
    </xf>
    <xf numFmtId="2" fontId="14" fillId="6" borderId="0" xfId="0" applyNumberFormat="1" applyFont="1" applyFill="1" applyBorder="1" applyAlignment="1">
      <alignment vertical="center"/>
    </xf>
    <xf numFmtId="0" fontId="12" fillId="4" borderId="16" xfId="0" applyFont="1" applyFill="1" applyBorder="1" applyAlignment="1">
      <alignment vertical="center"/>
    </xf>
    <xf numFmtId="2" fontId="14" fillId="6" borderId="17" xfId="0" applyNumberFormat="1" applyFont="1" applyFill="1" applyBorder="1" applyAlignment="1">
      <alignment vertical="center"/>
    </xf>
    <xf numFmtId="1" fontId="14" fillId="6" borderId="8" xfId="0" applyNumberFormat="1" applyFont="1" applyFill="1" applyBorder="1" applyAlignment="1">
      <alignment vertical="center"/>
    </xf>
    <xf numFmtId="1" fontId="14" fillId="6" borderId="18" xfId="0" applyNumberFormat="1" applyFont="1" applyFill="1" applyBorder="1" applyAlignment="1">
      <alignment vertical="center"/>
    </xf>
    <xf numFmtId="1" fontId="14" fillId="6" borderId="19" xfId="0" applyNumberFormat="1" applyFont="1" applyFill="1" applyBorder="1" applyAlignment="1">
      <alignment vertical="center"/>
    </xf>
    <xf numFmtId="167" fontId="2" fillId="0" borderId="2" xfId="0" quotePrefix="1" applyNumberFormat="1" applyFont="1" applyFill="1" applyBorder="1" applyAlignment="1">
      <alignment horizontal="right" vertical="top"/>
    </xf>
    <xf numFmtId="166" fontId="12" fillId="0" borderId="0" xfId="0" applyNumberFormat="1" applyFont="1" applyFill="1" applyBorder="1" applyAlignment="1"/>
    <xf numFmtId="166" fontId="1" fillId="0" borderId="0" xfId="0" applyNumberFormat="1" applyFont="1" applyFill="1" applyBorder="1" applyAlignment="1"/>
    <xf numFmtId="0" fontId="0" fillId="0" borderId="0" xfId="0" applyFill="1" applyBorder="1"/>
    <xf numFmtId="165" fontId="0" fillId="0" borderId="0" xfId="0" applyNumberFormat="1" applyFill="1" applyBorder="1"/>
    <xf numFmtId="165" fontId="0" fillId="0" borderId="0" xfId="0" applyNumberFormat="1" applyFill="1" applyBorder="1" applyAlignment="1">
      <alignment horizontal="center"/>
    </xf>
    <xf numFmtId="166" fontId="0" fillId="0" borderId="0" xfId="0" applyNumberFormat="1" applyFill="1" applyBorder="1"/>
    <xf numFmtId="2" fontId="14" fillId="6" borderId="8" xfId="0" applyNumberFormat="1" applyFont="1" applyFill="1" applyBorder="1" applyAlignment="1">
      <alignment vertical="center"/>
    </xf>
    <xf numFmtId="2" fontId="14" fillId="6" borderId="18" xfId="0" applyNumberFormat="1" applyFont="1" applyFill="1" applyBorder="1" applyAlignment="1">
      <alignment vertical="center"/>
    </xf>
    <xf numFmtId="2" fontId="14" fillId="6" borderId="19" xfId="0" applyNumberFormat="1" applyFont="1" applyFill="1" applyBorder="1" applyAlignment="1">
      <alignment vertical="center"/>
    </xf>
    <xf numFmtId="0" fontId="10" fillId="0" borderId="0" xfId="0" quotePrefix="1" applyFont="1" applyFill="1" applyBorder="1" applyAlignment="1">
      <alignment vertical="center" wrapText="1"/>
    </xf>
    <xf numFmtId="0" fontId="10" fillId="0" borderId="0" xfId="0" quotePrefix="1" applyFont="1" applyFill="1" applyBorder="1" applyAlignment="1">
      <alignment horizontal="center" vertical="center" wrapText="1"/>
    </xf>
    <xf numFmtId="165" fontId="13" fillId="4" borderId="9" xfId="0" applyNumberFormat="1" applyFont="1" applyFill="1" applyBorder="1" applyAlignment="1">
      <alignment horizontal="center"/>
    </xf>
    <xf numFmtId="2" fontId="0" fillId="0" borderId="0" xfId="0" applyNumberFormat="1"/>
    <xf numFmtId="167" fontId="2" fillId="0" borderId="2" xfId="0" applyNumberFormat="1" applyFont="1" applyFill="1" applyBorder="1" applyAlignment="1">
      <alignment horizontal="right" vertical="top"/>
    </xf>
    <xf numFmtId="167" fontId="4" fillId="0" borderId="20" xfId="0" quotePrefix="1" applyNumberFormat="1" applyFont="1" applyBorder="1"/>
    <xf numFmtId="167" fontId="4" fillId="0" borderId="21" xfId="0" applyNumberFormat="1" applyFont="1" applyBorder="1"/>
    <xf numFmtId="167" fontId="4" fillId="0" borderId="22" xfId="0" applyNumberFormat="1" applyFont="1" applyBorder="1"/>
    <xf numFmtId="167" fontId="4" fillId="0" borderId="22" xfId="0" quotePrefix="1" applyNumberFormat="1" applyFont="1" applyBorder="1"/>
    <xf numFmtId="167" fontId="2" fillId="0" borderId="23" xfId="0" applyNumberFormat="1" applyFont="1" applyFill="1" applyBorder="1" applyAlignment="1">
      <alignment horizontal="right" vertical="top"/>
    </xf>
    <xf numFmtId="167" fontId="4" fillId="0" borderId="24" xfId="0" applyNumberFormat="1" applyFont="1" applyBorder="1"/>
    <xf numFmtId="167" fontId="2" fillId="0" borderId="25" xfId="0" quotePrefix="1" applyNumberFormat="1" applyFont="1" applyFill="1" applyBorder="1" applyAlignment="1">
      <alignment horizontal="right" vertical="top"/>
    </xf>
    <xf numFmtId="167" fontId="4" fillId="0" borderId="26" xfId="0" quotePrefix="1" applyNumberFormat="1" applyFont="1" applyBorder="1"/>
    <xf numFmtId="167" fontId="4" fillId="0" borderId="27" xfId="0" quotePrefix="1" applyNumberFormat="1" applyFont="1" applyBorder="1"/>
    <xf numFmtId="167" fontId="4" fillId="0" borderId="20" xfId="0" quotePrefix="1" applyNumberFormat="1" applyFont="1" applyBorder="1" applyAlignment="1">
      <alignment horizontal="right"/>
    </xf>
    <xf numFmtId="167" fontId="4" fillId="0" borderId="21" xfId="0" applyNumberFormat="1" applyFont="1" applyBorder="1" applyAlignment="1">
      <alignment horizontal="right"/>
    </xf>
    <xf numFmtId="165" fontId="13" fillId="4" borderId="7" xfId="0" applyNumberFormat="1" applyFont="1" applyFill="1" applyBorder="1" applyAlignment="1">
      <alignment horizontal="center"/>
    </xf>
    <xf numFmtId="167" fontId="4" fillId="0" borderId="0" xfId="0" applyNumberFormat="1" applyFont="1" applyBorder="1"/>
    <xf numFmtId="167" fontId="4" fillId="0" borderId="0" xfId="0" applyNumberFormat="1" applyFont="1" applyFill="1" applyBorder="1"/>
    <xf numFmtId="165" fontId="13" fillId="4" borderId="29" xfId="0" applyNumberFormat="1" applyFont="1" applyFill="1" applyBorder="1" applyAlignment="1">
      <alignment horizontal="center"/>
    </xf>
    <xf numFmtId="165" fontId="13" fillId="4" borderId="30" xfId="0" applyNumberFormat="1" applyFont="1" applyFill="1" applyBorder="1" applyAlignment="1">
      <alignment horizontal="center"/>
    </xf>
    <xf numFmtId="165" fontId="13" fillId="4" borderId="31" xfId="0" applyNumberFormat="1" applyFont="1" applyFill="1" applyBorder="1" applyAlignment="1">
      <alignment horizontal="center"/>
    </xf>
    <xf numFmtId="167" fontId="0" fillId="0" borderId="26" xfId="0" applyNumberFormat="1" applyBorder="1"/>
    <xf numFmtId="167" fontId="0" fillId="0" borderId="27" xfId="0" applyNumberFormat="1" applyBorder="1"/>
    <xf numFmtId="165" fontId="13" fillId="4" borderId="34" xfId="0" applyNumberFormat="1" applyFont="1" applyFill="1" applyBorder="1" applyAlignment="1">
      <alignment horizontal="center"/>
    </xf>
    <xf numFmtId="2" fontId="2" fillId="0" borderId="23" xfId="0" applyNumberFormat="1" applyFont="1" applyFill="1" applyBorder="1" applyAlignment="1">
      <alignment horizontal="right" vertical="top"/>
    </xf>
    <xf numFmtId="2" fontId="2" fillId="0" borderId="2" xfId="0" applyNumberFormat="1" applyFont="1" applyFill="1" applyBorder="1" applyAlignment="1">
      <alignment horizontal="right" vertical="top"/>
    </xf>
    <xf numFmtId="2" fontId="2" fillId="0" borderId="2" xfId="0" quotePrefix="1" applyNumberFormat="1" applyFont="1" applyFill="1" applyBorder="1" applyAlignment="1">
      <alignment horizontal="right" vertical="top"/>
    </xf>
    <xf numFmtId="2" fontId="0" fillId="0" borderId="2" xfId="0" applyNumberFormat="1" applyBorder="1"/>
    <xf numFmtId="0" fontId="0" fillId="0" borderId="2" xfId="0" applyBorder="1"/>
    <xf numFmtId="167" fontId="0" fillId="0" borderId="2" xfId="0" applyNumberFormat="1" applyBorder="1"/>
    <xf numFmtId="167" fontId="0" fillId="0" borderId="25" xfId="0" applyNumberFormat="1" applyBorder="1"/>
    <xf numFmtId="167" fontId="0" fillId="0" borderId="35" xfId="0" applyNumberFormat="1" applyBorder="1"/>
    <xf numFmtId="167" fontId="0" fillId="0" borderId="28" xfId="0" applyNumberFormat="1" applyBorder="1"/>
    <xf numFmtId="167" fontId="0" fillId="0" borderId="21" xfId="0" applyNumberFormat="1" applyBorder="1"/>
    <xf numFmtId="167" fontId="0" fillId="0" borderId="20" xfId="0" applyNumberFormat="1" applyBorder="1"/>
    <xf numFmtId="167" fontId="4" fillId="0" borderId="0" xfId="1" applyNumberFormat="1" applyFont="1" applyFill="1" applyBorder="1"/>
    <xf numFmtId="167" fontId="0" fillId="0" borderId="22" xfId="0" applyNumberFormat="1" applyBorder="1"/>
    <xf numFmtId="167" fontId="0" fillId="0" borderId="32" xfId="0" applyNumberFormat="1" applyBorder="1"/>
    <xf numFmtId="167" fontId="0" fillId="0" borderId="24" xfId="0" applyNumberFormat="1" applyBorder="1"/>
    <xf numFmtId="167" fontId="0" fillId="0" borderId="33" xfId="0" applyNumberFormat="1" applyBorder="1"/>
    <xf numFmtId="167" fontId="0" fillId="0" borderId="40" xfId="0" applyNumberFormat="1" applyBorder="1"/>
    <xf numFmtId="165" fontId="13" fillId="4" borderId="41" xfId="0" applyNumberFormat="1" applyFont="1" applyFill="1" applyBorder="1" applyAlignment="1">
      <alignment horizontal="center"/>
    </xf>
    <xf numFmtId="165" fontId="13" fillId="4" borderId="42" xfId="0" applyNumberFormat="1" applyFont="1" applyFill="1" applyBorder="1" applyAlignment="1">
      <alignment horizontal="center"/>
    </xf>
    <xf numFmtId="165" fontId="13" fillId="4" borderId="8" xfId="0" applyNumberFormat="1" applyFont="1" applyFill="1" applyBorder="1" applyAlignment="1">
      <alignment horizontal="center"/>
    </xf>
    <xf numFmtId="2" fontId="14" fillId="6" borderId="15" xfId="0" applyNumberFormat="1" applyFont="1" applyFill="1" applyBorder="1" applyAlignment="1">
      <alignment vertical="center"/>
    </xf>
    <xf numFmtId="2" fontId="14" fillId="6" borderId="16" xfId="0" applyNumberFormat="1" applyFont="1" applyFill="1" applyBorder="1" applyAlignment="1">
      <alignment vertical="center"/>
    </xf>
    <xf numFmtId="2" fontId="14" fillId="6" borderId="44" xfId="0" applyNumberFormat="1" applyFont="1" applyFill="1" applyBorder="1" applyAlignment="1">
      <alignment vertical="center"/>
    </xf>
    <xf numFmtId="2" fontId="14" fillId="6" borderId="43" xfId="0" applyNumberFormat="1" applyFont="1" applyFill="1" applyBorder="1" applyAlignment="1">
      <alignment vertical="center"/>
    </xf>
    <xf numFmtId="0" fontId="3" fillId="0" borderId="0" xfId="0" applyFont="1" applyBorder="1"/>
    <xf numFmtId="0" fontId="1" fillId="4" borderId="14" xfId="0" applyFont="1" applyFill="1" applyBorder="1" applyAlignment="1">
      <alignment vertical="center"/>
    </xf>
    <xf numFmtId="0" fontId="1" fillId="4" borderId="15" xfId="0" applyFont="1" applyFill="1" applyBorder="1" applyAlignment="1">
      <alignment vertical="center"/>
    </xf>
    <xf numFmtId="168" fontId="0" fillId="0" borderId="0" xfId="0" applyNumberFormat="1"/>
    <xf numFmtId="168" fontId="1" fillId="10" borderId="0" xfId="0" applyNumberFormat="1" applyFont="1" applyFill="1"/>
    <xf numFmtId="168" fontId="1" fillId="9" borderId="0" xfId="0" applyNumberFormat="1" applyFont="1" applyFill="1"/>
    <xf numFmtId="164" fontId="0" fillId="0" borderId="0" xfId="1" applyNumberFormat="1" applyFont="1"/>
    <xf numFmtId="168" fontId="2" fillId="0" borderId="45" xfId="0" applyNumberFormat="1" applyFont="1" applyFill="1" applyBorder="1" applyAlignment="1">
      <alignment horizontal="right" vertical="top"/>
    </xf>
    <xf numFmtId="164" fontId="4" fillId="2" borderId="37" xfId="0" applyNumberFormat="1" applyFont="1" applyFill="1" applyBorder="1" applyAlignment="1">
      <alignment horizontal="center" vertical="center"/>
    </xf>
    <xf numFmtId="0" fontId="0" fillId="0" borderId="0" xfId="0" applyAlignment="1">
      <alignment vertical="center"/>
    </xf>
    <xf numFmtId="167" fontId="0" fillId="0" borderId="0" xfId="0" applyNumberFormat="1" applyAlignment="1">
      <alignment vertical="center"/>
    </xf>
    <xf numFmtId="167" fontId="0" fillId="8" borderId="0" xfId="0" applyNumberFormat="1" applyFill="1" applyAlignment="1">
      <alignment vertical="center"/>
    </xf>
    <xf numFmtId="168" fontId="19" fillId="0" borderId="1" xfId="0" applyNumberFormat="1" applyFont="1" applyFill="1" applyBorder="1" applyAlignment="1">
      <alignment horizontal="right" vertical="top"/>
    </xf>
    <xf numFmtId="168" fontId="19" fillId="0" borderId="2" xfId="0" applyNumberFormat="1" applyFont="1" applyFill="1" applyBorder="1" applyAlignment="1">
      <alignment horizontal="right" vertical="top"/>
    </xf>
    <xf numFmtId="168" fontId="2" fillId="0" borderId="46" xfId="0" applyNumberFormat="1" applyFont="1" applyFill="1" applyBorder="1" applyAlignment="1">
      <alignment horizontal="right" vertical="top"/>
    </xf>
    <xf numFmtId="168" fontId="2" fillId="0" borderId="25" xfId="0" applyNumberFormat="1" applyFont="1" applyFill="1" applyBorder="1" applyAlignment="1">
      <alignment horizontal="right" vertical="top"/>
    </xf>
    <xf numFmtId="164" fontId="4" fillId="2" borderId="47" xfId="0" applyNumberFormat="1" applyFont="1" applyFill="1" applyBorder="1" applyAlignment="1">
      <alignment horizontal="center" vertical="center"/>
    </xf>
    <xf numFmtId="164" fontId="4" fillId="2" borderId="36" xfId="0" applyNumberFormat="1" applyFont="1" applyFill="1" applyBorder="1" applyAlignment="1">
      <alignment horizontal="center" vertical="center"/>
    </xf>
    <xf numFmtId="168" fontId="3" fillId="0" borderId="4" xfId="0" applyNumberFormat="1" applyFont="1" applyFill="1" applyBorder="1" applyAlignment="1">
      <alignment horizontal="right" vertical="top"/>
    </xf>
    <xf numFmtId="168" fontId="3" fillId="0" borderId="1" xfId="0" applyNumberFormat="1" applyFont="1" applyFill="1" applyBorder="1" applyAlignment="1">
      <alignment horizontal="right" vertical="top"/>
    </xf>
    <xf numFmtId="0" fontId="9" fillId="0" borderId="20" xfId="0" applyFont="1" applyBorder="1" applyAlignment="1">
      <alignment horizontal="center" vertical="center" textRotation="90" wrapText="1"/>
    </xf>
    <xf numFmtId="0" fontId="9" fillId="0" borderId="20" xfId="0" applyFont="1" applyFill="1" applyBorder="1" applyAlignment="1">
      <alignment horizontal="center" vertical="center" textRotation="90" wrapText="1"/>
    </xf>
    <xf numFmtId="0" fontId="8" fillId="0" borderId="5" xfId="0" quotePrefix="1" applyFont="1" applyFill="1" applyBorder="1" applyAlignment="1">
      <alignment horizontal="center" vertical="center" wrapText="1"/>
    </xf>
    <xf numFmtId="0" fontId="8" fillId="0" borderId="36" xfId="0" applyFont="1" applyFill="1" applyBorder="1" applyAlignment="1">
      <alignment horizontal="center" vertical="center" wrapText="1"/>
    </xf>
    <xf numFmtId="0" fontId="18" fillId="0" borderId="4" xfId="0" applyFont="1" applyFill="1" applyBorder="1" applyAlignment="1">
      <alignment horizontal="center" vertical="center" textRotation="90" wrapText="1"/>
    </xf>
    <xf numFmtId="0" fontId="18" fillId="0" borderId="1" xfId="0" applyFont="1" applyFill="1" applyBorder="1" applyAlignment="1">
      <alignment horizontal="center" vertical="center" textRotation="90" wrapText="1"/>
    </xf>
    <xf numFmtId="0" fontId="18" fillId="0" borderId="2" xfId="0" applyFont="1" applyFill="1" applyBorder="1" applyAlignment="1">
      <alignment horizontal="center" vertical="center" textRotation="90" wrapText="1"/>
    </xf>
    <xf numFmtId="0" fontId="7" fillId="0" borderId="0" xfId="0" quotePrefix="1" applyFont="1" applyBorder="1" applyAlignment="1">
      <alignment horizontal="center" vertical="center" wrapText="1"/>
    </xf>
    <xf numFmtId="0" fontId="7" fillId="0" borderId="37" xfId="0" applyFont="1" applyBorder="1" applyAlignment="1">
      <alignment horizontal="center" vertical="center" wrapText="1"/>
    </xf>
    <xf numFmtId="0" fontId="11" fillId="0" borderId="8" xfId="0" quotePrefix="1" applyFont="1" applyBorder="1" applyAlignment="1">
      <alignment horizontal="center" vertical="center" wrapText="1"/>
    </xf>
    <xf numFmtId="0" fontId="11" fillId="0" borderId="9" xfId="0" quotePrefix="1" applyFont="1" applyBorder="1" applyAlignment="1">
      <alignment horizontal="center" vertical="center" wrapText="1"/>
    </xf>
    <xf numFmtId="0" fontId="11" fillId="0" borderId="10" xfId="0" quotePrefix="1" applyFont="1" applyBorder="1" applyAlignment="1">
      <alignment horizontal="center" vertical="center" wrapText="1"/>
    </xf>
    <xf numFmtId="0" fontId="11" fillId="0" borderId="18" xfId="0" quotePrefix="1" applyFont="1" applyBorder="1" applyAlignment="1">
      <alignment horizontal="center" vertical="center" wrapText="1"/>
    </xf>
    <xf numFmtId="0" fontId="11" fillId="0" borderId="0" xfId="0" quotePrefix="1" applyFont="1" applyBorder="1" applyAlignment="1">
      <alignment horizontal="center" vertical="center" wrapText="1"/>
    </xf>
    <xf numFmtId="0" fontId="11" fillId="0" borderId="38" xfId="0" quotePrefix="1" applyFont="1" applyBorder="1" applyAlignment="1">
      <alignment horizontal="center" vertical="center" wrapText="1"/>
    </xf>
    <xf numFmtId="0" fontId="11" fillId="0" borderId="19" xfId="0" quotePrefix="1" applyFont="1" applyBorder="1" applyAlignment="1">
      <alignment horizontal="center" vertical="center" wrapText="1"/>
    </xf>
    <xf numFmtId="0" fontId="11" fillId="0" borderId="17" xfId="0" quotePrefix="1" applyFont="1" applyBorder="1" applyAlignment="1">
      <alignment horizontal="center" vertical="center" wrapText="1"/>
    </xf>
    <xf numFmtId="0" fontId="11" fillId="0" borderId="39" xfId="0" quotePrefix="1" applyFont="1" applyBorder="1" applyAlignment="1">
      <alignment horizontal="center" vertical="center" wrapText="1"/>
    </xf>
    <xf numFmtId="0" fontId="5" fillId="0" borderId="25"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quotePrefix="1" applyFont="1" applyFill="1" applyBorder="1" applyAlignment="1">
      <alignment horizontal="left" vertical="center" wrapText="1"/>
    </xf>
    <xf numFmtId="0" fontId="4" fillId="0" borderId="0" xfId="0" applyFont="1" applyFill="1" applyBorder="1" applyAlignment="1">
      <alignment horizontal="center" wrapText="1"/>
    </xf>
    <xf numFmtId="0" fontId="1" fillId="0" borderId="0" xfId="0" applyFont="1" applyAlignment="1">
      <alignment horizontal="center" vertical="center"/>
    </xf>
    <xf numFmtId="0" fontId="0" fillId="0" borderId="0" xfId="0" applyAlignment="1">
      <alignment horizontal="center" vertical="center"/>
    </xf>
    <xf numFmtId="0" fontId="13" fillId="7" borderId="14"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1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cellXfs>
  <cellStyles count="2">
    <cellStyle name="Normal" xfId="0" builtinId="0"/>
    <cellStyle name="Pourcentage" xfId="1" builtinId="5"/>
  </cellStyles>
  <dxfs count="96">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font>
        <condense val="0"/>
        <extend val="0"/>
        <color indexed="41"/>
      </font>
    </dxf>
    <dxf>
      <font>
        <color rgb="FFFF0000"/>
      </font>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
      <fill>
        <patternFill>
          <bgColor theme="7" tint="0.39994506668294322"/>
        </patternFill>
      </fill>
    </dxf>
    <dxf>
      <fill>
        <patternFill>
          <bgColor rgb="FF92D050"/>
        </patternFill>
      </fill>
    </dxf>
    <dxf>
      <fill>
        <patternFill>
          <bgColor rgb="FF92D050"/>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fr-FR"/>
              <a:t>Prix du lait en Bourgogne Franche Comté - Base 100 en janvier 2013</a:t>
            </a:r>
          </a:p>
        </c:rich>
      </c:tx>
      <c:layout>
        <c:manualLayout>
          <c:xMode val="edge"/>
          <c:yMode val="edge"/>
          <c:x val="0.30064764568628738"/>
          <c:y val="1.358695652173913E-2"/>
        </c:manualLayout>
      </c:layout>
      <c:overlay val="0"/>
      <c:spPr>
        <a:noFill/>
        <a:ln w="25400">
          <a:noFill/>
        </a:ln>
      </c:spPr>
    </c:title>
    <c:autoTitleDeleted val="0"/>
    <c:plotArea>
      <c:layout>
        <c:manualLayout>
          <c:layoutTarget val="inner"/>
          <c:xMode val="edge"/>
          <c:yMode val="edge"/>
          <c:x val="5.3654048287017357E-2"/>
          <c:y val="0.14588867799257538"/>
          <c:w val="0.89348138231187357"/>
          <c:h val="0.57693732308568302"/>
        </c:manualLayout>
      </c:layout>
      <c:lineChart>
        <c:grouping val="standard"/>
        <c:varyColors val="0"/>
        <c:ser>
          <c:idx val="0"/>
          <c:order val="0"/>
          <c:tx>
            <c:strRef>
              <c:f>'Données pour courbes'!$B$12</c:f>
              <c:strCache>
                <c:ptCount val="1"/>
                <c:pt idx="0">
                  <c:v>Lait AOP "Massif du Jura"</c:v>
                </c:pt>
              </c:strCache>
            </c:strRef>
          </c:tx>
          <c:spPr>
            <a:ln w="25400">
              <a:solidFill>
                <a:srgbClr val="FF0000"/>
              </a:solidFill>
              <a:prstDash val="solid"/>
            </a:ln>
          </c:spPr>
          <c:marker>
            <c:symbol val="none"/>
          </c:marker>
          <c:cat>
            <c:numRef>
              <c:f>'Données pour courbes'!$C$11:$FH$11</c:f>
              <c:numCache>
                <c:formatCode>mmm\ yyyy</c:formatCode>
                <c:ptCount val="162"/>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pt idx="154">
                  <c:v>45962</c:v>
                </c:pt>
                <c:pt idx="155">
                  <c:v>45992</c:v>
                </c:pt>
                <c:pt idx="156">
                  <c:v>46023</c:v>
                </c:pt>
                <c:pt idx="157">
                  <c:v>46054</c:v>
                </c:pt>
                <c:pt idx="158">
                  <c:v>46082</c:v>
                </c:pt>
                <c:pt idx="159">
                  <c:v>46113</c:v>
                </c:pt>
                <c:pt idx="160">
                  <c:v>46143</c:v>
                </c:pt>
                <c:pt idx="161">
                  <c:v>46174</c:v>
                </c:pt>
              </c:numCache>
            </c:numRef>
          </c:cat>
          <c:val>
            <c:numRef>
              <c:f>'Données pour courbes'!$C$12:$FH$12</c:f>
              <c:numCache>
                <c:formatCode>0.00</c:formatCode>
                <c:ptCount val="162"/>
                <c:pt idx="0" formatCode="0">
                  <c:v>100</c:v>
                </c:pt>
                <c:pt idx="1">
                  <c:v>100.05897093423432</c:v>
                </c:pt>
                <c:pt idx="2">
                  <c:v>99.117114224874342</c:v>
                </c:pt>
                <c:pt idx="3">
                  <c:v>99.473524269150943</c:v>
                </c:pt>
                <c:pt idx="4">
                  <c:v>103.88074784110495</c:v>
                </c:pt>
                <c:pt idx="5">
                  <c:v>103.24653017127821</c:v>
                </c:pt>
                <c:pt idx="6">
                  <c:v>103.3615523231781</c:v>
                </c:pt>
                <c:pt idx="7">
                  <c:v>105.52864890375876</c:v>
                </c:pt>
                <c:pt idx="8">
                  <c:v>110.70198992712025</c:v>
                </c:pt>
                <c:pt idx="9">
                  <c:v>111.94569180634946</c:v>
                </c:pt>
                <c:pt idx="10">
                  <c:v>108.58417383143512</c:v>
                </c:pt>
                <c:pt idx="11">
                  <c:v>106.82125633597961</c:v>
                </c:pt>
                <c:pt idx="12">
                  <c:v>104.86756018447009</c:v>
                </c:pt>
                <c:pt idx="13">
                  <c:v>104.25188148356111</c:v>
                </c:pt>
                <c:pt idx="14">
                  <c:v>103.32198800591364</c:v>
                </c:pt>
                <c:pt idx="15">
                  <c:v>103.28946233162554</c:v>
                </c:pt>
                <c:pt idx="16">
                  <c:v>107.95596086033672</c:v>
                </c:pt>
                <c:pt idx="17">
                  <c:v>107.00636076025485</c:v>
                </c:pt>
                <c:pt idx="18">
                  <c:v>107.58392539820638</c:v>
                </c:pt>
                <c:pt idx="19">
                  <c:v>109.75765491848244</c:v>
                </c:pt>
                <c:pt idx="20">
                  <c:v>112.92626935448671</c:v>
                </c:pt>
                <c:pt idx="21">
                  <c:v>113.71604228257095</c:v>
                </c:pt>
                <c:pt idx="22">
                  <c:v>109.67871541726903</c:v>
                </c:pt>
                <c:pt idx="23">
                  <c:v>107.98070897884908</c:v>
                </c:pt>
                <c:pt idx="24">
                  <c:v>106.85316112445165</c:v>
                </c:pt>
                <c:pt idx="25">
                  <c:v>106.43750159934216</c:v>
                </c:pt>
                <c:pt idx="26">
                  <c:v>104.89678613842703</c:v>
                </c:pt>
                <c:pt idx="27">
                  <c:v>105.85537602549246</c:v>
                </c:pt>
                <c:pt idx="28">
                  <c:v>110.19660302395435</c:v>
                </c:pt>
                <c:pt idx="29">
                  <c:v>109.99107451441448</c:v>
                </c:pt>
                <c:pt idx="30">
                  <c:v>108.73506975123131</c:v>
                </c:pt>
                <c:pt idx="31">
                  <c:v>112.46341569465955</c:v>
                </c:pt>
                <c:pt idx="32">
                  <c:v>117.02192860855224</c:v>
                </c:pt>
                <c:pt idx="33">
                  <c:v>118.74784638332379</c:v>
                </c:pt>
                <c:pt idx="34">
                  <c:v>114.14018907110241</c:v>
                </c:pt>
                <c:pt idx="35">
                  <c:v>112.07849573121305</c:v>
                </c:pt>
                <c:pt idx="36">
                  <c:v>109.90204601499029</c:v>
                </c:pt>
                <c:pt idx="37">
                  <c:v>108.84182512773567</c:v>
                </c:pt>
                <c:pt idx="38">
                  <c:v>108.32299362971744</c:v>
                </c:pt>
                <c:pt idx="39">
                  <c:v>107.55602532829923</c:v>
                </c:pt>
                <c:pt idx="40">
                  <c:v>113.62409806599058</c:v>
                </c:pt>
                <c:pt idx="41">
                  <c:v>113.24061391528146</c:v>
                </c:pt>
                <c:pt idx="42">
                  <c:v>112.94736132944507</c:v>
                </c:pt>
                <c:pt idx="43">
                  <c:v>114.45874004106338</c:v>
                </c:pt>
                <c:pt idx="44">
                  <c:v>119.12822352322738</c:v>
                </c:pt>
                <c:pt idx="45">
                  <c:v>122.60213877082764</c:v>
                </c:pt>
                <c:pt idx="46">
                  <c:v>118.18079209206367</c:v>
                </c:pt>
                <c:pt idx="47">
                  <c:v>116.44383446826355</c:v>
                </c:pt>
                <c:pt idx="48">
                  <c:v>116.24081344729989</c:v>
                </c:pt>
                <c:pt idx="49">
                  <c:v>113.7368875220815</c:v>
                </c:pt>
                <c:pt idx="50">
                  <c:v>112.81201398213598</c:v>
                </c:pt>
                <c:pt idx="51">
                  <c:v>113.82711908695424</c:v>
                </c:pt>
                <c:pt idx="52">
                  <c:v>119.39891821784556</c:v>
                </c:pt>
                <c:pt idx="53">
                  <c:v>119.35380243540922</c:v>
                </c:pt>
                <c:pt idx="54">
                  <c:v>118.72218148130007</c:v>
                </c:pt>
                <c:pt idx="55">
                  <c:v>121.92540203428214</c:v>
                </c:pt>
                <c:pt idx="56">
                  <c:v>126.48209606035523</c:v>
                </c:pt>
                <c:pt idx="57">
                  <c:v>127.97091688075533</c:v>
                </c:pt>
                <c:pt idx="58">
                  <c:v>124.76769632777327</c:v>
                </c:pt>
                <c:pt idx="59">
                  <c:v>123.00818081275496</c:v>
                </c:pt>
                <c:pt idx="60">
                  <c:v>119.05324291374662</c:v>
                </c:pt>
                <c:pt idx="61">
                  <c:v>118.87213630180464</c:v>
                </c:pt>
                <c:pt idx="62">
                  <c:v>118.58993914318054</c:v>
                </c:pt>
                <c:pt idx="63">
                  <c:v>118.22003746021336</c:v>
                </c:pt>
                <c:pt idx="64">
                  <c:v>124.26179760742002</c:v>
                </c:pt>
                <c:pt idx="65">
                  <c:v>124.25111829866084</c:v>
                </c:pt>
                <c:pt idx="66">
                  <c:v>122.90900101506858</c:v>
                </c:pt>
                <c:pt idx="67">
                  <c:v>125.57634612651758</c:v>
                </c:pt>
                <c:pt idx="68">
                  <c:v>130.79601904050369</c:v>
                </c:pt>
                <c:pt idx="69">
                  <c:v>133.25225448321683</c:v>
                </c:pt>
                <c:pt idx="70">
                  <c:v>129.85104310337059</c:v>
                </c:pt>
                <c:pt idx="71">
                  <c:v>126.45347400483216</c:v>
                </c:pt>
                <c:pt idx="72">
                  <c:v>124.02403911807787</c:v>
                </c:pt>
                <c:pt idx="73">
                  <c:v>122.5820181312162</c:v>
                </c:pt>
                <c:pt idx="74">
                  <c:v>121.59879570527272</c:v>
                </c:pt>
                <c:pt idx="75">
                  <c:v>121.43054759375229</c:v>
                </c:pt>
                <c:pt idx="76">
                  <c:v>128.40200211772355</c:v>
                </c:pt>
                <c:pt idx="77">
                  <c:v>128.39547798101461</c:v>
                </c:pt>
                <c:pt idx="78">
                  <c:v>126.19307787780876</c:v>
                </c:pt>
                <c:pt idx="79">
                  <c:v>129.54000116115111</c:v>
                </c:pt>
                <c:pt idx="80">
                  <c:v>134.59128202249212</c:v>
                </c:pt>
                <c:pt idx="81">
                  <c:v>136.85638866519281</c:v>
                </c:pt>
                <c:pt idx="82">
                  <c:v>131.8504489367196</c:v>
                </c:pt>
                <c:pt idx="83">
                  <c:v>129.58145660136796</c:v>
                </c:pt>
                <c:pt idx="84">
                  <c:v>127.67580419261337</c:v>
                </c:pt>
                <c:pt idx="85">
                  <c:v>125.38863387713712</c:v>
                </c:pt>
                <c:pt idx="86">
                  <c:v>124.76888262863601</c:v>
                </c:pt>
                <c:pt idx="87">
                  <c:v>124.45645417833022</c:v>
                </c:pt>
                <c:pt idx="88">
                  <c:v>131.05963202583061</c:v>
                </c:pt>
                <c:pt idx="89">
                  <c:v>132.16583734327045</c:v>
                </c:pt>
                <c:pt idx="90">
                  <c:v>132.11131213310119</c:v>
                </c:pt>
                <c:pt idx="91">
                  <c:v>132.52348537478724</c:v>
                </c:pt>
                <c:pt idx="92">
                  <c:v>137.89441183688729</c:v>
                </c:pt>
                <c:pt idx="93">
                  <c:v>141.44701291890988</c:v>
                </c:pt>
                <c:pt idx="94">
                  <c:v>137.23683272278188</c:v>
                </c:pt>
                <c:pt idx="95">
                  <c:v>135.30471028083718</c:v>
                </c:pt>
                <c:pt idx="96">
                  <c:v>137.06788200224881</c:v>
                </c:pt>
                <c:pt idx="97">
                  <c:v>134.2071784967176</c:v>
                </c:pt>
                <c:pt idx="98">
                  <c:v>133.31259555376832</c:v>
                </c:pt>
                <c:pt idx="99">
                  <c:v>134.89979837549939</c:v>
                </c:pt>
                <c:pt idx="100">
                  <c:v>141.68090098876826</c:v>
                </c:pt>
                <c:pt idx="101">
                  <c:v>141.15557832493144</c:v>
                </c:pt>
                <c:pt idx="102">
                  <c:v>141.35073984806425</c:v>
                </c:pt>
                <c:pt idx="103">
                  <c:v>143.71949789397317</c:v>
                </c:pt>
                <c:pt idx="104">
                  <c:v>147.01915552534732</c:v>
                </c:pt>
                <c:pt idx="105">
                  <c:v>149.7592728668763</c:v>
                </c:pt>
                <c:pt idx="106">
                  <c:v>146.13252035387822</c:v>
                </c:pt>
                <c:pt idx="107">
                  <c:v>143.35269210316056</c:v>
                </c:pt>
                <c:pt idx="108">
                  <c:v>141.55090788753802</c:v>
                </c:pt>
                <c:pt idx="109">
                  <c:v>140.44801279529099</c:v>
                </c:pt>
                <c:pt idx="110">
                  <c:v>139.09960636980355</c:v>
                </c:pt>
                <c:pt idx="111">
                  <c:v>141.48280427134387</c:v>
                </c:pt>
                <c:pt idx="112">
                  <c:v>147.02163948564868</c:v>
                </c:pt>
                <c:pt idx="113">
                  <c:v>146.72215201133778</c:v>
                </c:pt>
                <c:pt idx="114">
                  <c:v>146.94864437324557</c:v>
                </c:pt>
                <c:pt idx="115">
                  <c:v>149.89053128582438</c:v>
                </c:pt>
                <c:pt idx="116">
                  <c:v>158.16709272636592</c:v>
                </c:pt>
                <c:pt idx="117">
                  <c:v>159.62654982380644</c:v>
                </c:pt>
                <c:pt idx="118">
                  <c:v>155.52709598682998</c:v>
                </c:pt>
                <c:pt idx="119">
                  <c:v>153.56523893803887</c:v>
                </c:pt>
                <c:pt idx="120">
                  <c:v>149.64905034142973</c:v>
                </c:pt>
                <c:pt idx="121">
                  <c:v>149.35636597022477</c:v>
                </c:pt>
                <c:pt idx="122">
                  <c:v>146.14127462249232</c:v>
                </c:pt>
                <c:pt idx="123">
                  <c:v>147.3639597562468</c:v>
                </c:pt>
                <c:pt idx="124">
                  <c:v>153.61424692136657</c:v>
                </c:pt>
                <c:pt idx="125">
                  <c:v>153.06542904398125</c:v>
                </c:pt>
                <c:pt idx="126">
                  <c:v>152.11320775401802</c:v>
                </c:pt>
                <c:pt idx="127">
                  <c:v>155.25715408938535</c:v>
                </c:pt>
                <c:pt idx="128">
                  <c:v>157.47881267389985</c:v>
                </c:pt>
                <c:pt idx="129">
                  <c:v>162.21690460022182</c:v>
                </c:pt>
                <c:pt idx="130">
                  <c:v>159.26148177886549</c:v>
                </c:pt>
                <c:pt idx="131">
                  <c:v>156.96543433410511</c:v>
                </c:pt>
                <c:pt idx="132">
                  <c:v>154.69239672710995</c:v>
                </c:pt>
                <c:pt idx="133">
                  <c:v>152.91554812707344</c:v>
                </c:pt>
                <c:pt idx="134">
                  <c:v>148.75307877361689</c:v>
                </c:pt>
                <c:pt idx="135">
                  <c:v>150.63275494649989</c:v>
                </c:pt>
                <c:pt idx="136">
                  <c:v>157.2030701078838</c:v>
                </c:pt>
                <c:pt idx="137">
                  <c:v>156.568855629594</c:v>
                </c:pt>
                <c:pt idx="138">
                  <c:v>155.00734591606482</c:v>
                </c:pt>
                <c:pt idx="139">
                  <c:v>157.10280430860709</c:v>
                </c:pt>
                <c:pt idx="140">
                  <c:v>163.60679643845492</c:v>
                </c:pt>
                <c:pt idx="141">
                  <c:v>165.40609570937502</c:v>
                </c:pt>
                <c:pt idx="142">
                  <c:v>161.33832316190367</c:v>
                </c:pt>
                <c:pt idx="143">
                  <c:v>160.36428680802729</c:v>
                </c:pt>
                <c:pt idx="144">
                  <c:v>159.47434747342504</c:v>
                </c:pt>
                <c:pt idx="145">
                  <c:v>157.29739014269722</c:v>
                </c:pt>
                <c:pt idx="146">
                  <c:v>154.3341169106186</c:v>
                </c:pt>
                <c:pt idx="147">
                  <c:v>155.56223029968126</c:v>
                </c:pt>
                <c:pt idx="148">
                  <c:v>162.57714104424383</c:v>
                </c:pt>
                <c:pt idx="149">
                  <c:v>162.34622458316369</c:v>
                </c:pt>
                <c:pt idx="150">
                  <c:v>162.17754505101476</c:v>
                </c:pt>
                <c:pt idx="151">
                  <c:v>165.37797650593265</c:v>
                </c:pt>
                <c:pt idx="152">
                  <c:v>170.70400343214112</c:v>
                </c:pt>
                <c:pt idx="153">
                  <c:v>173.74536269975405</c:v>
                </c:pt>
                <c:pt idx="154">
                  <c:v>169.89061346855897</c:v>
                </c:pt>
                <c:pt idx="155">
                  <c:v>167.177820470955</c:v>
                </c:pt>
                <c:pt idx="156">
                  <c:v>163.47128089158142</c:v>
                </c:pt>
                <c:pt idx="157">
                  <c:v>160.05499231483614</c:v>
                </c:pt>
                <c:pt idx="158">
                  <c:v>154.80824985242069</c:v>
                </c:pt>
                <c:pt idx="159">
                  <c:v>160.24848013447431</c:v>
                </c:pt>
                <c:pt idx="160">
                  <c:v>165.47439039381234</c:v>
                </c:pt>
                <c:pt idx="161">
                  <c:v>164.92908476861041</c:v>
                </c:pt>
              </c:numCache>
            </c:numRef>
          </c:val>
          <c:smooth val="0"/>
          <c:extLst>
            <c:ext xmlns:c16="http://schemas.microsoft.com/office/drawing/2014/chart" uri="{C3380CC4-5D6E-409C-BE32-E72D297353CC}">
              <c16:uniqueId val="{00000000-A94D-4E0C-80FA-802D93922BCF}"/>
            </c:ext>
          </c:extLst>
        </c:ser>
        <c:ser>
          <c:idx val="1"/>
          <c:order val="1"/>
          <c:tx>
            <c:strRef>
              <c:f>'Données pour courbes'!$B$13</c:f>
              <c:strCache>
                <c:ptCount val="1"/>
                <c:pt idx="0">
                  <c:v>Lait conventionnel</c:v>
                </c:pt>
              </c:strCache>
            </c:strRef>
          </c:tx>
          <c:spPr>
            <a:ln w="25400">
              <a:solidFill>
                <a:srgbClr val="0000FF"/>
              </a:solidFill>
              <a:prstDash val="solid"/>
            </a:ln>
          </c:spPr>
          <c:marker>
            <c:symbol val="none"/>
          </c:marker>
          <c:cat>
            <c:numRef>
              <c:f>'Données pour courbes'!$C$11:$FH$11</c:f>
              <c:numCache>
                <c:formatCode>mmm\ yyyy</c:formatCode>
                <c:ptCount val="162"/>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pt idx="154">
                  <c:v>45962</c:v>
                </c:pt>
                <c:pt idx="155">
                  <c:v>45992</c:v>
                </c:pt>
                <c:pt idx="156">
                  <c:v>46023</c:v>
                </c:pt>
                <c:pt idx="157">
                  <c:v>46054</c:v>
                </c:pt>
                <c:pt idx="158">
                  <c:v>46082</c:v>
                </c:pt>
                <c:pt idx="159">
                  <c:v>46113</c:v>
                </c:pt>
                <c:pt idx="160">
                  <c:v>46143</c:v>
                </c:pt>
                <c:pt idx="161">
                  <c:v>46174</c:v>
                </c:pt>
              </c:numCache>
            </c:numRef>
          </c:cat>
          <c:val>
            <c:numRef>
              <c:f>'Données pour courbes'!$C$13:$FH$13</c:f>
              <c:numCache>
                <c:formatCode>0.00</c:formatCode>
                <c:ptCount val="162"/>
                <c:pt idx="0" formatCode="0">
                  <c:v>100</c:v>
                </c:pt>
                <c:pt idx="1">
                  <c:v>101.24525727496658</c:v>
                </c:pt>
                <c:pt idx="2">
                  <c:v>96.414311096728142</c:v>
                </c:pt>
                <c:pt idx="3">
                  <c:v>98.126326367171373</c:v>
                </c:pt>
                <c:pt idx="4">
                  <c:v>100.07960278704422</c:v>
                </c:pt>
                <c:pt idx="5">
                  <c:v>106.02915437905212</c:v>
                </c:pt>
                <c:pt idx="6">
                  <c:v>110.03942668897091</c:v>
                </c:pt>
                <c:pt idx="7">
                  <c:v>111.12476939295932</c:v>
                </c:pt>
                <c:pt idx="8">
                  <c:v>113.75775999196114</c:v>
                </c:pt>
                <c:pt idx="9">
                  <c:v>110.48364841625799</c:v>
                </c:pt>
                <c:pt idx="10">
                  <c:v>111.56264712902968</c:v>
                </c:pt>
                <c:pt idx="11">
                  <c:v>114.01246351891339</c:v>
                </c:pt>
                <c:pt idx="12">
                  <c:v>118.12547019471165</c:v>
                </c:pt>
                <c:pt idx="13">
                  <c:v>117.90939690322158</c:v>
                </c:pt>
                <c:pt idx="14">
                  <c:v>113.61239319816376</c:v>
                </c:pt>
                <c:pt idx="15">
                  <c:v>108.28147740545309</c:v>
                </c:pt>
                <c:pt idx="16">
                  <c:v>107.67317631909347</c:v>
                </c:pt>
                <c:pt idx="17">
                  <c:v>110.52106030677595</c:v>
                </c:pt>
                <c:pt idx="18">
                  <c:v>116.79820036810496</c:v>
                </c:pt>
                <c:pt idx="19">
                  <c:v>118.09164711001212</c:v>
                </c:pt>
                <c:pt idx="20">
                  <c:v>119.47585426248735</c:v>
                </c:pt>
                <c:pt idx="21">
                  <c:v>113.87827218843015</c:v>
                </c:pt>
                <c:pt idx="22">
                  <c:v>108.77224779079928</c:v>
                </c:pt>
                <c:pt idx="23">
                  <c:v>105.37724583418826</c:v>
                </c:pt>
                <c:pt idx="24">
                  <c:v>98.904254677271666</c:v>
                </c:pt>
                <c:pt idx="25">
                  <c:v>98.411682931183279</c:v>
                </c:pt>
                <c:pt idx="26">
                  <c:v>94.663849909521417</c:v>
                </c:pt>
                <c:pt idx="27">
                  <c:v>94.960567242235498</c:v>
                </c:pt>
                <c:pt idx="28">
                  <c:v>93.783677886112898</c:v>
                </c:pt>
                <c:pt idx="29">
                  <c:v>95.638009936799847</c:v>
                </c:pt>
                <c:pt idx="30">
                  <c:v>98.024671161559468</c:v>
                </c:pt>
                <c:pt idx="31">
                  <c:v>101.87934136700088</c:v>
                </c:pt>
                <c:pt idx="32">
                  <c:v>102.90451992529037</c:v>
                </c:pt>
                <c:pt idx="33">
                  <c:v>102.64622467250162</c:v>
                </c:pt>
                <c:pt idx="34">
                  <c:v>102.51335191089453</c:v>
                </c:pt>
                <c:pt idx="35">
                  <c:v>100.27512227203412</c:v>
                </c:pt>
                <c:pt idx="36">
                  <c:v>94.555656162040236</c:v>
                </c:pt>
                <c:pt idx="37">
                  <c:v>93.087221794115749</c:v>
                </c:pt>
                <c:pt idx="38">
                  <c:v>92.74170782519235</c:v>
                </c:pt>
                <c:pt idx="39">
                  <c:v>91.388444780242295</c:v>
                </c:pt>
                <c:pt idx="40">
                  <c:v>90.063974566035895</c:v>
                </c:pt>
                <c:pt idx="41">
                  <c:v>89.603289274138007</c:v>
                </c:pt>
                <c:pt idx="42">
                  <c:v>90.265524381241221</c:v>
                </c:pt>
                <c:pt idx="43">
                  <c:v>91.10051647280612</c:v>
                </c:pt>
                <c:pt idx="44">
                  <c:v>93.144807455602987</c:v>
                </c:pt>
                <c:pt idx="45">
                  <c:v>98.24113849722329</c:v>
                </c:pt>
                <c:pt idx="46">
                  <c:v>100.65973627968718</c:v>
                </c:pt>
                <c:pt idx="47">
                  <c:v>100.77490760266166</c:v>
                </c:pt>
                <c:pt idx="48">
                  <c:v>103.39505520033086</c:v>
                </c:pt>
                <c:pt idx="49">
                  <c:v>101.23559289455955</c:v>
                </c:pt>
                <c:pt idx="50">
                  <c:v>99.50802304994248</c:v>
                </c:pt>
                <c:pt idx="51">
                  <c:v>98.269931327966916</c:v>
                </c:pt>
                <c:pt idx="52">
                  <c:v>98.989752096557353</c:v>
                </c:pt>
                <c:pt idx="53">
                  <c:v>99.594401542173316</c:v>
                </c:pt>
                <c:pt idx="54">
                  <c:v>103.51022652330532</c:v>
                </c:pt>
                <c:pt idx="55">
                  <c:v>105.38176052164047</c:v>
                </c:pt>
                <c:pt idx="56">
                  <c:v>109.84464928690119</c:v>
                </c:pt>
                <c:pt idx="57">
                  <c:v>109.18241417979799</c:v>
                </c:pt>
                <c:pt idx="58">
                  <c:v>110.65084854772249</c:v>
                </c:pt>
                <c:pt idx="59">
                  <c:v>108.43380058046395</c:v>
                </c:pt>
                <c:pt idx="60">
                  <c:v>104.21246019829233</c:v>
                </c:pt>
                <c:pt idx="61">
                  <c:v>104.28278780334912</c:v>
                </c:pt>
                <c:pt idx="62">
                  <c:v>101.66282035288454</c:v>
                </c:pt>
                <c:pt idx="63">
                  <c:v>98.965542389714386</c:v>
                </c:pt>
                <c:pt idx="64">
                  <c:v>98.208372100932493</c:v>
                </c:pt>
                <c:pt idx="65">
                  <c:v>100.07708507804315</c:v>
                </c:pt>
                <c:pt idx="66">
                  <c:v>103.51280711906324</c:v>
                </c:pt>
                <c:pt idx="67">
                  <c:v>104.86888315106361</c:v>
                </c:pt>
                <c:pt idx="68">
                  <c:v>108.58415578307941</c:v>
                </c:pt>
                <c:pt idx="69">
                  <c:v>110.73356806809534</c:v>
                </c:pt>
                <c:pt idx="70">
                  <c:v>109.85960155046475</c:v>
                </c:pt>
                <c:pt idx="71">
                  <c:v>107.22938591589866</c:v>
                </c:pt>
                <c:pt idx="72">
                  <c:v>108.68212275095419</c:v>
                </c:pt>
                <c:pt idx="73">
                  <c:v>107.77244409528974</c:v>
                </c:pt>
                <c:pt idx="74">
                  <c:v>106.13776356394531</c:v>
                </c:pt>
                <c:pt idx="75">
                  <c:v>106.4379611580746</c:v>
                </c:pt>
                <c:pt idx="76">
                  <c:v>105.33974467994611</c:v>
                </c:pt>
                <c:pt idx="77">
                  <c:v>107.85231853284706</c:v>
                </c:pt>
                <c:pt idx="78">
                  <c:v>107.19667262280549</c:v>
                </c:pt>
                <c:pt idx="79">
                  <c:v>110.43032696000023</c:v>
                </c:pt>
                <c:pt idx="80">
                  <c:v>112.10542915932227</c:v>
                </c:pt>
                <c:pt idx="81">
                  <c:v>113.86579364148209</c:v>
                </c:pt>
                <c:pt idx="82">
                  <c:v>112.55563996917468</c:v>
                </c:pt>
                <c:pt idx="83">
                  <c:v>111.05500011722268</c:v>
                </c:pt>
                <c:pt idx="84">
                  <c:v>109.38486195329109</c:v>
                </c:pt>
                <c:pt idx="85">
                  <c:v>108.58812172060297</c:v>
                </c:pt>
                <c:pt idx="86">
                  <c:v>108.04387705679083</c:v>
                </c:pt>
                <c:pt idx="87">
                  <c:v>103.39799627624863</c:v>
                </c:pt>
                <c:pt idx="88">
                  <c:v>102.57260361708522</c:v>
                </c:pt>
                <c:pt idx="89">
                  <c:v>104.45796324872742</c:v>
                </c:pt>
                <c:pt idx="90">
                  <c:v>105.68682592845387</c:v>
                </c:pt>
                <c:pt idx="91">
                  <c:v>107.52675130935812</c:v>
                </c:pt>
                <c:pt idx="92">
                  <c:v>110.97546953757518</c:v>
                </c:pt>
                <c:pt idx="93">
                  <c:v>113.56067388214497</c:v>
                </c:pt>
                <c:pt idx="94">
                  <c:v>111.97571864395874</c:v>
                </c:pt>
                <c:pt idx="95">
                  <c:v>110.49502597765881</c:v>
                </c:pt>
                <c:pt idx="96">
                  <c:v>106.97708195182439</c:v>
                </c:pt>
                <c:pt idx="97">
                  <c:v>108.10901706406881</c:v>
                </c:pt>
                <c:pt idx="98">
                  <c:v>107.16643281278265</c:v>
                </c:pt>
                <c:pt idx="99">
                  <c:v>106.8163672249228</c:v>
                </c:pt>
                <c:pt idx="100">
                  <c:v>107.97918236931774</c:v>
                </c:pt>
                <c:pt idx="101">
                  <c:v>108.45765946796983</c:v>
                </c:pt>
                <c:pt idx="102">
                  <c:v>111.53576646845032</c:v>
                </c:pt>
                <c:pt idx="103">
                  <c:v>113.53644185802064</c:v>
                </c:pt>
                <c:pt idx="104">
                  <c:v>115.75489266369112</c:v>
                </c:pt>
                <c:pt idx="105">
                  <c:v>118.11748319730849</c:v>
                </c:pt>
                <c:pt idx="106">
                  <c:v>118.22237247179154</c:v>
                </c:pt>
                <c:pt idx="107">
                  <c:v>118.46476016686634</c:v>
                </c:pt>
                <c:pt idx="108">
                  <c:v>117.80740435966204</c:v>
                </c:pt>
                <c:pt idx="109">
                  <c:v>117.90645114355169</c:v>
                </c:pt>
                <c:pt idx="110">
                  <c:v>118.83140425227356</c:v>
                </c:pt>
                <c:pt idx="111">
                  <c:v>121.19758430825578</c:v>
                </c:pt>
                <c:pt idx="112">
                  <c:v>120.14869964523156</c:v>
                </c:pt>
                <c:pt idx="113">
                  <c:v>122.30265752484237</c:v>
                </c:pt>
                <c:pt idx="114">
                  <c:v>129.74294830236474</c:v>
                </c:pt>
                <c:pt idx="115">
                  <c:v>127.95019594426556</c:v>
                </c:pt>
                <c:pt idx="116">
                  <c:v>133.17528221298824</c:v>
                </c:pt>
                <c:pt idx="117">
                  <c:v>142.41995013043604</c:v>
                </c:pt>
                <c:pt idx="118">
                  <c:v>138.85308723628765</c:v>
                </c:pt>
                <c:pt idx="119">
                  <c:v>144.9070114163934</c:v>
                </c:pt>
                <c:pt idx="120">
                  <c:v>144.68999481376005</c:v>
                </c:pt>
                <c:pt idx="121">
                  <c:v>142.69387995694746</c:v>
                </c:pt>
                <c:pt idx="122">
                  <c:v>140.1670909399007</c:v>
                </c:pt>
                <c:pt idx="123">
                  <c:v>137.18235518593488</c:v>
                </c:pt>
                <c:pt idx="124">
                  <c:v>134.64024115277658</c:v>
                </c:pt>
                <c:pt idx="125">
                  <c:v>134.96317236650447</c:v>
                </c:pt>
                <c:pt idx="126">
                  <c:v>136.58837022748449</c:v>
                </c:pt>
                <c:pt idx="127">
                  <c:v>138.15710793723522</c:v>
                </c:pt>
                <c:pt idx="128">
                  <c:v>140.00184179073659</c:v>
                </c:pt>
                <c:pt idx="129">
                  <c:v>143.35362358723503</c:v>
                </c:pt>
                <c:pt idx="130">
                  <c:v>143.51892788814706</c:v>
                </c:pt>
                <c:pt idx="131">
                  <c:v>142.45228209007126</c:v>
                </c:pt>
                <c:pt idx="132">
                  <c:v>138.5174286378095</c:v>
                </c:pt>
                <c:pt idx="133">
                  <c:v>137.37726573931351</c:v>
                </c:pt>
                <c:pt idx="134">
                  <c:v>140.0124767473591</c:v>
                </c:pt>
                <c:pt idx="135">
                  <c:v>136.94629695087355</c:v>
                </c:pt>
                <c:pt idx="136">
                  <c:v>136.0968319176539</c:v>
                </c:pt>
                <c:pt idx="137">
                  <c:v>136.2875888172473</c:v>
                </c:pt>
                <c:pt idx="138">
                  <c:v>137.79751214875122</c:v>
                </c:pt>
                <c:pt idx="139">
                  <c:v>139.18719463794309</c:v>
                </c:pt>
                <c:pt idx="140">
                  <c:v>142.71671429275517</c:v>
                </c:pt>
                <c:pt idx="141">
                  <c:v>146.87842995370178</c:v>
                </c:pt>
                <c:pt idx="142">
                  <c:v>148.58872349005949</c:v>
                </c:pt>
                <c:pt idx="143">
                  <c:v>147.9399072030684</c:v>
                </c:pt>
                <c:pt idx="144">
                  <c:v>144.62631386390871</c:v>
                </c:pt>
                <c:pt idx="145">
                  <c:v>143.57341378417667</c:v>
                </c:pt>
                <c:pt idx="146">
                  <c:v>142.75164090117437</c:v>
                </c:pt>
                <c:pt idx="147">
                  <c:v>142.57724918237486</c:v>
                </c:pt>
                <c:pt idx="148">
                  <c:v>142.11333371999783</c:v>
                </c:pt>
                <c:pt idx="149">
                  <c:v>142.05894259526627</c:v>
                </c:pt>
                <c:pt idx="150">
                  <c:v>143.02320390837912</c:v>
                </c:pt>
                <c:pt idx="151">
                  <c:v>146.61693001699797</c:v>
                </c:pt>
                <c:pt idx="152">
                  <c:v>149.60314335183972</c:v>
                </c:pt>
                <c:pt idx="153">
                  <c:v>151.07943684367399</c:v>
                </c:pt>
                <c:pt idx="154">
                  <c:v>151.63692954673911</c:v>
                </c:pt>
                <c:pt idx="155">
                  <c:v>148.02927255543833</c:v>
                </c:pt>
                <c:pt idx="156">
                  <c:v>141.76253345732769</c:v>
                </c:pt>
                <c:pt idx="157">
                  <c:v>137.42677831624974</c:v>
                </c:pt>
                <c:pt idx="158">
                  <c:v>133.21645651935634</c:v>
                </c:pt>
                <c:pt idx="159">
                  <c:v>133.73698937378799</c:v>
                </c:pt>
                <c:pt idx="160">
                  <c:v>132.10705605921837</c:v>
                </c:pt>
                <c:pt idx="161">
                  <c:v>130.76320377635858</c:v>
                </c:pt>
              </c:numCache>
            </c:numRef>
          </c:val>
          <c:smooth val="0"/>
          <c:extLst>
            <c:ext xmlns:c16="http://schemas.microsoft.com/office/drawing/2014/chart" uri="{C3380CC4-5D6E-409C-BE32-E72D297353CC}">
              <c16:uniqueId val="{00000001-A94D-4E0C-80FA-802D93922BCF}"/>
            </c:ext>
          </c:extLst>
        </c:ser>
        <c:ser>
          <c:idx val="2"/>
          <c:order val="2"/>
          <c:tx>
            <c:strRef>
              <c:f>'Données pour courbes'!$B$14</c:f>
              <c:strCache>
                <c:ptCount val="1"/>
                <c:pt idx="0">
                  <c:v>Lait toutes qualités confondues = Prix région</c:v>
                </c:pt>
              </c:strCache>
            </c:strRef>
          </c:tx>
          <c:spPr>
            <a:ln w="25400">
              <a:solidFill>
                <a:srgbClr val="00FF00"/>
              </a:solidFill>
              <a:prstDash val="solid"/>
            </a:ln>
          </c:spPr>
          <c:marker>
            <c:symbol val="none"/>
          </c:marker>
          <c:cat>
            <c:numRef>
              <c:f>'Données pour courbes'!$C$11:$FH$11</c:f>
              <c:numCache>
                <c:formatCode>mmm\ yyyy</c:formatCode>
                <c:ptCount val="162"/>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pt idx="154">
                  <c:v>45962</c:v>
                </c:pt>
                <c:pt idx="155">
                  <c:v>45992</c:v>
                </c:pt>
                <c:pt idx="156">
                  <c:v>46023</c:v>
                </c:pt>
                <c:pt idx="157">
                  <c:v>46054</c:v>
                </c:pt>
                <c:pt idx="158">
                  <c:v>46082</c:v>
                </c:pt>
                <c:pt idx="159">
                  <c:v>46113</c:v>
                </c:pt>
                <c:pt idx="160">
                  <c:v>46143</c:v>
                </c:pt>
                <c:pt idx="161">
                  <c:v>46174</c:v>
                </c:pt>
              </c:numCache>
            </c:numRef>
          </c:cat>
          <c:val>
            <c:numRef>
              <c:f>'Données pour courbes'!$C$14:$FH$14</c:f>
              <c:numCache>
                <c:formatCode>0.00</c:formatCode>
                <c:ptCount val="162"/>
                <c:pt idx="0" formatCode="0">
                  <c:v>100</c:v>
                </c:pt>
                <c:pt idx="1">
                  <c:v>100.69790709280912</c:v>
                </c:pt>
                <c:pt idx="2">
                  <c:v>97.904658537379902</c:v>
                </c:pt>
                <c:pt idx="3">
                  <c:v>99.015506809486411</c:v>
                </c:pt>
                <c:pt idx="4">
                  <c:v>102.73137848165035</c:v>
                </c:pt>
                <c:pt idx="5">
                  <c:v>105.29271943581765</c:v>
                </c:pt>
                <c:pt idx="6">
                  <c:v>107.24858803056303</c:v>
                </c:pt>
                <c:pt idx="7">
                  <c:v>108.94331576894803</c:v>
                </c:pt>
                <c:pt idx="8">
                  <c:v>113.02035329790658</c:v>
                </c:pt>
                <c:pt idx="9">
                  <c:v>111.69334781931551</c:v>
                </c:pt>
                <c:pt idx="10">
                  <c:v>110.17671054205455</c:v>
                </c:pt>
                <c:pt idx="11">
                  <c:v>110.09791785651473</c:v>
                </c:pt>
                <c:pt idx="12">
                  <c:v>112.0772163066665</c:v>
                </c:pt>
                <c:pt idx="13">
                  <c:v>111.64242922143366</c:v>
                </c:pt>
                <c:pt idx="14">
                  <c:v>109.12381527824775</c:v>
                </c:pt>
                <c:pt idx="15">
                  <c:v>106.88130896343446</c:v>
                </c:pt>
                <c:pt idx="16">
                  <c:v>109.4650530650102</c:v>
                </c:pt>
                <c:pt idx="17">
                  <c:v>110.19087453290501</c:v>
                </c:pt>
                <c:pt idx="18">
                  <c:v>113.11820096734608</c:v>
                </c:pt>
                <c:pt idx="19">
                  <c:v>114.8550097338416</c:v>
                </c:pt>
                <c:pt idx="20">
                  <c:v>117.28560431873811</c:v>
                </c:pt>
                <c:pt idx="21">
                  <c:v>115.00538164455465</c:v>
                </c:pt>
                <c:pt idx="22">
                  <c:v>109.91827922472443</c:v>
                </c:pt>
                <c:pt idx="23">
                  <c:v>107.2663859524539</c:v>
                </c:pt>
                <c:pt idx="24">
                  <c:v>103.62452187473417</c:v>
                </c:pt>
                <c:pt idx="25">
                  <c:v>103.31568703279351</c:v>
                </c:pt>
                <c:pt idx="26">
                  <c:v>100.89260601159849</c:v>
                </c:pt>
                <c:pt idx="27">
                  <c:v>101.92133274662723</c:v>
                </c:pt>
                <c:pt idx="28">
                  <c:v>104.55317269765428</c:v>
                </c:pt>
                <c:pt idx="29">
                  <c:v>105.0938517364047</c:v>
                </c:pt>
                <c:pt idx="30">
                  <c:v>104.89030976833843</c:v>
                </c:pt>
                <c:pt idx="31">
                  <c:v>109.11023403260856</c:v>
                </c:pt>
                <c:pt idx="32">
                  <c:v>112.14357241779194</c:v>
                </c:pt>
                <c:pt idx="33">
                  <c:v>112.71559197745722</c:v>
                </c:pt>
                <c:pt idx="34">
                  <c:v>109.7959165994926</c:v>
                </c:pt>
                <c:pt idx="35">
                  <c:v>107.67716016799767</c:v>
                </c:pt>
                <c:pt idx="36">
                  <c:v>103.27600411741547</c:v>
                </c:pt>
                <c:pt idx="37">
                  <c:v>102.14336598651661</c:v>
                </c:pt>
                <c:pt idx="38">
                  <c:v>101.62853047247167</c:v>
                </c:pt>
                <c:pt idx="39">
                  <c:v>101.34537093974694</c:v>
                </c:pt>
                <c:pt idx="40">
                  <c:v>104.27993336980312</c:v>
                </c:pt>
                <c:pt idx="41">
                  <c:v>103.53342187443795</c:v>
                </c:pt>
                <c:pt idx="42">
                  <c:v>103.30174589311774</c:v>
                </c:pt>
                <c:pt idx="43">
                  <c:v>105.28386262219075</c:v>
                </c:pt>
                <c:pt idx="44">
                  <c:v>108.47584280926938</c:v>
                </c:pt>
                <c:pt idx="45">
                  <c:v>112.74897757584242</c:v>
                </c:pt>
                <c:pt idx="46">
                  <c:v>110.58666841685367</c:v>
                </c:pt>
                <c:pt idx="47">
                  <c:v>109.96886579999972</c:v>
                </c:pt>
                <c:pt idx="48">
                  <c:v>110.9985368280896</c:v>
                </c:pt>
                <c:pt idx="49">
                  <c:v>108.70751879058962</c:v>
                </c:pt>
                <c:pt idx="50">
                  <c:v>107.65210598679748</c:v>
                </c:pt>
                <c:pt idx="51">
                  <c:v>108.9649365476121</c:v>
                </c:pt>
                <c:pt idx="52">
                  <c:v>112.67175224873567</c:v>
                </c:pt>
                <c:pt idx="53">
                  <c:v>112.62026869733117</c:v>
                </c:pt>
                <c:pt idx="54">
                  <c:v>113.64993972542106</c:v>
                </c:pt>
                <c:pt idx="55">
                  <c:v>116.68746925828624</c:v>
                </c:pt>
                <c:pt idx="56">
                  <c:v>121.03782935196598</c:v>
                </c:pt>
                <c:pt idx="57">
                  <c:v>121.60414841741543</c:v>
                </c:pt>
                <c:pt idx="58">
                  <c:v>119.33887215561769</c:v>
                </c:pt>
                <c:pt idx="59">
                  <c:v>117.40823897794917</c:v>
                </c:pt>
                <c:pt idx="60">
                  <c:v>114.01289876282277</c:v>
                </c:pt>
                <c:pt idx="61">
                  <c:v>113.94339596842669</c:v>
                </c:pt>
                <c:pt idx="62">
                  <c:v>112.76184846369355</c:v>
                </c:pt>
                <c:pt idx="63">
                  <c:v>111.80682858514017</c:v>
                </c:pt>
                <c:pt idx="64">
                  <c:v>116.00016384703622</c:v>
                </c:pt>
                <c:pt idx="65">
                  <c:v>116.1855046320924</c:v>
                </c:pt>
                <c:pt idx="66">
                  <c:v>116.45064492182556</c:v>
                </c:pt>
                <c:pt idx="67">
                  <c:v>118.57948977240139</c:v>
                </c:pt>
                <c:pt idx="68">
                  <c:v>124.24268042689575</c:v>
                </c:pt>
                <c:pt idx="69">
                  <c:v>126.04203054848281</c:v>
                </c:pt>
                <c:pt idx="70">
                  <c:v>123.14608078198003</c:v>
                </c:pt>
                <c:pt idx="71">
                  <c:v>120.31448545473285</c:v>
                </c:pt>
                <c:pt idx="72">
                  <c:v>119.25578883613066</c:v>
                </c:pt>
                <c:pt idx="73">
                  <c:v>118.18421371229491</c:v>
                </c:pt>
                <c:pt idx="74">
                  <c:v>116.96940075012701</c:v>
                </c:pt>
                <c:pt idx="75">
                  <c:v>117.56893618025657</c:v>
                </c:pt>
                <c:pt idx="76">
                  <c:v>122.45626834336338</c:v>
                </c:pt>
                <c:pt idx="77">
                  <c:v>123.4384127378688</c:v>
                </c:pt>
                <c:pt idx="78">
                  <c:v>120.95832554546824</c:v>
                </c:pt>
                <c:pt idx="79">
                  <c:v>124.32243683044008</c:v>
                </c:pt>
                <c:pt idx="80">
                  <c:v>128.5447082232958</c:v>
                </c:pt>
                <c:pt idx="81">
                  <c:v>129.70855129256918</c:v>
                </c:pt>
                <c:pt idx="82">
                  <c:v>126.164116083301</c:v>
                </c:pt>
                <c:pt idx="83">
                  <c:v>124.5069940634998</c:v>
                </c:pt>
                <c:pt idx="84">
                  <c:v>122.97020273730953</c:v>
                </c:pt>
                <c:pt idx="85">
                  <c:v>121.14157528393478</c:v>
                </c:pt>
                <c:pt idx="86">
                  <c:v>120.54284984516997</c:v>
                </c:pt>
                <c:pt idx="87">
                  <c:v>118.39833301191211</c:v>
                </c:pt>
                <c:pt idx="88">
                  <c:v>123.2522917574109</c:v>
                </c:pt>
                <c:pt idx="89">
                  <c:v>124.47855615373116</c:v>
                </c:pt>
                <c:pt idx="90">
                  <c:v>124.3807035501608</c:v>
                </c:pt>
                <c:pt idx="91">
                  <c:v>124.85606994134513</c:v>
                </c:pt>
                <c:pt idx="92">
                  <c:v>130.0728623462777</c:v>
                </c:pt>
                <c:pt idx="93">
                  <c:v>133.36396073831236</c:v>
                </c:pt>
                <c:pt idx="94">
                  <c:v>130.23106313292803</c:v>
                </c:pt>
                <c:pt idx="95">
                  <c:v>128.74700475982118</c:v>
                </c:pt>
                <c:pt idx="96">
                  <c:v>128.35714761059774</c:v>
                </c:pt>
                <c:pt idx="97">
                  <c:v>127.19713543591973</c:v>
                </c:pt>
                <c:pt idx="98">
                  <c:v>126.35042029921162</c:v>
                </c:pt>
                <c:pt idx="99">
                  <c:v>127.72666540760318</c:v>
                </c:pt>
                <c:pt idx="100">
                  <c:v>133.06763250915077</c:v>
                </c:pt>
                <c:pt idx="101">
                  <c:v>132.5974381650305</c:v>
                </c:pt>
                <c:pt idx="102">
                  <c:v>132.97050632108954</c:v>
                </c:pt>
                <c:pt idx="103">
                  <c:v>135.20407245276937</c:v>
                </c:pt>
                <c:pt idx="104">
                  <c:v>138.41232110435485</c:v>
                </c:pt>
                <c:pt idx="105">
                  <c:v>140.85002658277179</c:v>
                </c:pt>
                <c:pt idx="106">
                  <c:v>137.90791673245297</c:v>
                </c:pt>
                <c:pt idx="107">
                  <c:v>136.37871207860405</c:v>
                </c:pt>
                <c:pt idx="108">
                  <c:v>135.27343078025663</c:v>
                </c:pt>
                <c:pt idx="109">
                  <c:v>134.52266961758792</c:v>
                </c:pt>
                <c:pt idx="110">
                  <c:v>134.16848462783187</c:v>
                </c:pt>
                <c:pt idx="111">
                  <c:v>137.4135430218362</c:v>
                </c:pt>
                <c:pt idx="112">
                  <c:v>141.71466945621572</c:v>
                </c:pt>
                <c:pt idx="113">
                  <c:v>141.20385008171331</c:v>
                </c:pt>
                <c:pt idx="114">
                  <c:v>143.79861424779236</c:v>
                </c:pt>
                <c:pt idx="115">
                  <c:v>144.02207763795761</c:v>
                </c:pt>
                <c:pt idx="116">
                  <c:v>152.56844780452963</c:v>
                </c:pt>
                <c:pt idx="117">
                  <c:v>157.53696504582223</c:v>
                </c:pt>
                <c:pt idx="118">
                  <c:v>153.16865033123489</c:v>
                </c:pt>
                <c:pt idx="119">
                  <c:v>154.20883467156094</c:v>
                </c:pt>
                <c:pt idx="120">
                  <c:v>152.01181753651105</c:v>
                </c:pt>
                <c:pt idx="121">
                  <c:v>150.90594685430031</c:v>
                </c:pt>
                <c:pt idx="122">
                  <c:v>147.78516178548949</c:v>
                </c:pt>
                <c:pt idx="123">
                  <c:v>147.98755113643475</c:v>
                </c:pt>
                <c:pt idx="124">
                  <c:v>151.80487040672031</c:v>
                </c:pt>
                <c:pt idx="125">
                  <c:v>150.61665362104918</c:v>
                </c:pt>
                <c:pt idx="126">
                  <c:v>150.16593708795963</c:v>
                </c:pt>
                <c:pt idx="127">
                  <c:v>152.77297560505585</c:v>
                </c:pt>
                <c:pt idx="128">
                  <c:v>154.7128204612963</c:v>
                </c:pt>
                <c:pt idx="129">
                  <c:v>159.14338221053933</c:v>
                </c:pt>
                <c:pt idx="130">
                  <c:v>156.7670985795684</c:v>
                </c:pt>
                <c:pt idx="131">
                  <c:v>155.23566350889851</c:v>
                </c:pt>
                <c:pt idx="132">
                  <c:v>152.46214287741836</c:v>
                </c:pt>
                <c:pt idx="133">
                  <c:v>150.8622002735041</c:v>
                </c:pt>
                <c:pt idx="134">
                  <c:v>149.3452269319269</c:v>
                </c:pt>
                <c:pt idx="135">
                  <c:v>149.93627878117547</c:v>
                </c:pt>
                <c:pt idx="136">
                  <c:v>154.34220170503741</c:v>
                </c:pt>
                <c:pt idx="137">
                  <c:v>153.11725047950625</c:v>
                </c:pt>
                <c:pt idx="138">
                  <c:v>152.2509474830357</c:v>
                </c:pt>
                <c:pt idx="139">
                  <c:v>153.91856643586434</c:v>
                </c:pt>
                <c:pt idx="140">
                  <c:v>159.66614793636049</c:v>
                </c:pt>
                <c:pt idx="141">
                  <c:v>162.68672399069422</c:v>
                </c:pt>
                <c:pt idx="142">
                  <c:v>160.24818418190142</c:v>
                </c:pt>
                <c:pt idx="143">
                  <c:v>159.27392904940851</c:v>
                </c:pt>
                <c:pt idx="144">
                  <c:v>157.71945229209007</c:v>
                </c:pt>
                <c:pt idx="145">
                  <c:v>156.02380418354119</c:v>
                </c:pt>
                <c:pt idx="146">
                  <c:v>153.88077027663581</c:v>
                </c:pt>
                <c:pt idx="147">
                  <c:v>155.68300041118735</c:v>
                </c:pt>
                <c:pt idx="148">
                  <c:v>160.80205986739867</c:v>
                </c:pt>
                <c:pt idx="149">
                  <c:v>160.06688007590611</c:v>
                </c:pt>
                <c:pt idx="150">
                  <c:v>159.4503182860625</c:v>
                </c:pt>
                <c:pt idx="151">
                  <c:v>163.07788104370269</c:v>
                </c:pt>
                <c:pt idx="152">
                  <c:v>167.61466168253517</c:v>
                </c:pt>
                <c:pt idx="153">
                  <c:v>169.99511958859244</c:v>
                </c:pt>
                <c:pt idx="154">
                  <c:v>167.1563753338574</c:v>
                </c:pt>
                <c:pt idx="155">
                  <c:v>163.85911684139589</c:v>
                </c:pt>
                <c:pt idx="156">
                  <c:v>159.19219117706618</c:v>
                </c:pt>
                <c:pt idx="157">
                  <c:v>154.63500916005847</c:v>
                </c:pt>
                <c:pt idx="158">
                  <c:v>149.34417453824366</c:v>
                </c:pt>
                <c:pt idx="159">
                  <c:v>154.94743620619477</c:v>
                </c:pt>
                <c:pt idx="160">
                  <c:v>158.54705435649541</c:v>
                </c:pt>
                <c:pt idx="161">
                  <c:v>156.49782844996142</c:v>
                </c:pt>
              </c:numCache>
            </c:numRef>
          </c:val>
          <c:smooth val="0"/>
          <c:extLst>
            <c:ext xmlns:c16="http://schemas.microsoft.com/office/drawing/2014/chart" uri="{C3380CC4-5D6E-409C-BE32-E72D297353CC}">
              <c16:uniqueId val="{00000002-A94D-4E0C-80FA-802D93922BCF}"/>
            </c:ext>
          </c:extLst>
        </c:ser>
        <c:dLbls>
          <c:showLegendKey val="0"/>
          <c:showVal val="0"/>
          <c:showCatName val="0"/>
          <c:showSerName val="0"/>
          <c:showPercent val="0"/>
          <c:showBubbleSize val="0"/>
        </c:dLbls>
        <c:smooth val="0"/>
        <c:axId val="600554911"/>
        <c:axId val="1"/>
      </c:lineChart>
      <c:dateAx>
        <c:axId val="600554911"/>
        <c:scaling>
          <c:orientation val="minMax"/>
          <c:max val="46174"/>
          <c:min val="44713"/>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fr-FR"/>
          </a:p>
        </c:txPr>
        <c:crossAx val="1"/>
        <c:crosses val="autoZero"/>
        <c:auto val="1"/>
        <c:lblOffset val="100"/>
        <c:baseTimeUnit val="months"/>
        <c:majorUnit val="2"/>
        <c:majorTimeUnit val="months"/>
        <c:minorUnit val="1"/>
        <c:minorTimeUnit val="months"/>
      </c:dateAx>
      <c:valAx>
        <c:axId val="1"/>
        <c:scaling>
          <c:orientation val="minMax"/>
          <c:min val="1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fr-FR"/>
          </a:p>
        </c:txPr>
        <c:crossAx val="600554911"/>
        <c:crosses val="autoZero"/>
        <c:crossBetween val="midCat"/>
      </c:valAx>
      <c:spPr>
        <a:noFill/>
        <a:ln w="25400">
          <a:noFill/>
        </a:ln>
      </c:spPr>
    </c:plotArea>
    <c:legend>
      <c:legendPos val="b"/>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533399</xdr:colOff>
      <xdr:row>4</xdr:row>
      <xdr:rowOff>6350</xdr:rowOff>
    </xdr:from>
    <xdr:to>
      <xdr:col>24</xdr:col>
      <xdr:colOff>714374</xdr:colOff>
      <xdr:row>10</xdr:row>
      <xdr:rowOff>492124</xdr:rowOff>
    </xdr:to>
    <xdr:graphicFrame macro="">
      <xdr:nvGraphicFramePr>
        <xdr:cNvPr id="1078" name="Graphique 4">
          <a:extLst>
            <a:ext uri="{FF2B5EF4-FFF2-40B4-BE49-F238E27FC236}">
              <a16:creationId xmlns:a16="http://schemas.microsoft.com/office/drawing/2014/main" id="{00000000-0008-0000-0000-000036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146050</xdr:colOff>
      <xdr:row>0</xdr:row>
      <xdr:rowOff>63500</xdr:rowOff>
    </xdr:from>
    <xdr:to>
      <xdr:col>1</xdr:col>
      <xdr:colOff>469859</xdr:colOff>
      <xdr:row>4</xdr:row>
      <xdr:rowOff>121850</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46050" y="63500"/>
          <a:ext cx="993734" cy="658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06_SERIES\21_SERIES_MENSUELLES\SERIES_MENSUELLES_LAIT\S&#233;ries_mensuelles\r&#233;sultats\Prix.xls" TargetMode="External"/><Relationship Id="rId1" Type="http://schemas.openxmlformats.org/officeDocument/2006/relationships/externalLinkPath" Target="/06_SERIES/21_SERIES_MENSUELLES/SERIES_MENSUELLES_LAIT/S&#233;ries_mensuelles/r&#233;sultats/Pri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ix"/>
    </sheetNames>
    <sheetDataSet>
      <sheetData sheetId="0">
        <row r="2">
          <cell r="D2">
            <v>612.69841722038598</v>
          </cell>
          <cell r="G2">
            <v>618.41961882672103</v>
          </cell>
        </row>
        <row r="3">
          <cell r="D3">
            <v>606.111272152531</v>
          </cell>
          <cell r="G3">
            <v>600.71617027787102</v>
          </cell>
        </row>
        <row r="4">
          <cell r="D4">
            <v>597.78615141613102</v>
          </cell>
          <cell r="G4">
            <v>580.16267512270599</v>
          </cell>
        </row>
        <row r="5">
          <cell r="D5">
            <v>604.787339505864</v>
          </cell>
          <cell r="G5">
            <v>601.92986683769698</v>
          </cell>
        </row>
        <row r="6">
          <cell r="D6">
            <v>624.67353350981705</v>
          </cell>
          <cell r="G6">
            <v>615.91343266445699</v>
          </cell>
        </row>
        <row r="7">
          <cell r="D7">
            <v>621.81755418657099</v>
          </cell>
          <cell r="G7">
            <v>607.95273123407696</v>
          </cell>
        </row>
        <row r="8">
          <cell r="D8">
            <v>619.422374471794</v>
          </cell>
          <cell r="G8">
            <v>0</v>
          </cell>
        </row>
        <row r="9">
          <cell r="D9">
            <v>633.51449771768</v>
          </cell>
          <cell r="G9">
            <v>0</v>
          </cell>
        </row>
        <row r="10">
          <cell r="D10">
            <v>651.13869230048203</v>
          </cell>
          <cell r="G10">
            <v>0</v>
          </cell>
        </row>
        <row r="11">
          <cell r="D11">
            <v>660.38614256806204</v>
          </cell>
          <cell r="G11">
            <v>0</v>
          </cell>
        </row>
        <row r="12">
          <cell r="D12">
            <v>649.35837087285904</v>
          </cell>
          <cell r="G12">
            <v>0</v>
          </cell>
        </row>
        <row r="13">
          <cell r="D13">
            <v>636.54939246126605</v>
          </cell>
          <cell r="G13">
            <v>0</v>
          </cell>
        </row>
        <row r="14">
          <cell r="D14">
            <v>706.95592035161201</v>
          </cell>
          <cell r="G14">
            <v>724.67448003211302</v>
          </cell>
        </row>
        <row r="15">
          <cell r="D15">
            <v>697.30538471567002</v>
          </cell>
          <cell r="G15">
            <v>709.52994128200396</v>
          </cell>
        </row>
        <row r="16">
          <cell r="D16">
            <v>684.16908042455805</v>
          </cell>
          <cell r="G16">
            <v>686.27093000445097</v>
          </cell>
        </row>
        <row r="17">
          <cell r="D17">
            <v>689.61335434708099</v>
          </cell>
          <cell r="G17">
            <v>710.38768023360501</v>
          </cell>
        </row>
        <row r="18">
          <cell r="D18">
            <v>720.71072367435204</v>
          </cell>
          <cell r="G18">
            <v>733.55434155310604</v>
          </cell>
        </row>
        <row r="19">
          <cell r="D19">
            <v>719.68706211464905</v>
          </cell>
          <cell r="G19">
            <v>731.13698072833904</v>
          </cell>
        </row>
        <row r="20">
          <cell r="D20">
            <v>718.93929925633302</v>
          </cell>
          <cell r="G20">
            <v>0</v>
          </cell>
        </row>
        <row r="21">
          <cell r="D21">
            <v>733.12693507726499</v>
          </cell>
          <cell r="G21">
            <v>0</v>
          </cell>
        </row>
        <row r="22">
          <cell r="D22">
            <v>756.73741743438904</v>
          </cell>
          <cell r="G22">
            <v>0</v>
          </cell>
        </row>
        <row r="23">
          <cell r="D23">
            <v>770.219880126475</v>
          </cell>
          <cell r="G23">
            <v>0</v>
          </cell>
        </row>
        <row r="24">
          <cell r="D24">
            <v>753.131628419295</v>
          </cell>
          <cell r="G24">
            <v>0</v>
          </cell>
        </row>
        <row r="25">
          <cell r="D25">
            <v>741.105712648333</v>
          </cell>
          <cell r="G25">
            <v>0</v>
          </cell>
        </row>
        <row r="26">
          <cell r="D26">
            <v>502.29973965296</v>
          </cell>
          <cell r="G26">
            <v>492.35358176358397</v>
          </cell>
        </row>
        <row r="27">
          <cell r="D27">
            <v>498.64292629859602</v>
          </cell>
          <cell r="G27">
            <v>477.29512787384601</v>
          </cell>
        </row>
        <row r="28">
          <cell r="D28">
            <v>495.78883775718202</v>
          </cell>
          <cell r="G28">
            <v>462.67231487437499</v>
          </cell>
        </row>
        <row r="29">
          <cell r="D29">
            <v>495.183160182954</v>
          </cell>
          <cell r="G29">
            <v>464.48017065301201</v>
          </cell>
        </row>
        <row r="30">
          <cell r="D30">
            <v>493.57194152054501</v>
          </cell>
          <cell r="G30">
            <v>458.819270795394</v>
          </cell>
        </row>
        <row r="31">
          <cell r="D31">
            <v>493.38303642393998</v>
          </cell>
          <cell r="G31">
            <v>454.15195518885997</v>
          </cell>
        </row>
        <row r="32">
          <cell r="D32">
            <v>496.73199964919201</v>
          </cell>
          <cell r="G32">
            <v>0</v>
          </cell>
        </row>
        <row r="33">
          <cell r="D33">
            <v>509.21332231113797</v>
          </cell>
          <cell r="G33">
            <v>0</v>
          </cell>
        </row>
        <row r="34">
          <cell r="D34">
            <v>519.584700385882</v>
          </cell>
          <cell r="G34">
            <v>0</v>
          </cell>
        </row>
        <row r="35">
          <cell r="D35">
            <v>524.71199580528605</v>
          </cell>
          <cell r="G35">
            <v>0</v>
          </cell>
        </row>
        <row r="36">
          <cell r="D36">
            <v>526.64821634584098</v>
          </cell>
          <cell r="G36">
            <v>0</v>
          </cell>
        </row>
        <row r="37">
          <cell r="D37">
            <v>514.11851051932899</v>
          </cell>
          <cell r="G37">
            <v>0</v>
          </cell>
        </row>
        <row r="38">
          <cell r="D38">
            <v>503.35625632542701</v>
          </cell>
          <cell r="G38">
            <v>486.10769573446902</v>
          </cell>
        </row>
        <row r="39">
          <cell r="D39">
            <v>499.06050497298799</v>
          </cell>
          <cell r="G39">
            <v>469.30864444545603</v>
          </cell>
        </row>
        <row r="40">
          <cell r="D40">
            <v>495.23553968582303</v>
          </cell>
          <cell r="G40">
            <v>461.266269628278</v>
          </cell>
        </row>
        <row r="41">
          <cell r="D41">
            <v>492.483943044657</v>
          </cell>
          <cell r="G41">
            <v>457.465400178832</v>
          </cell>
        </row>
        <row r="42">
          <cell r="D42">
            <v>491.10712509319097</v>
          </cell>
          <cell r="G42">
            <v>453.18945802643498</v>
          </cell>
        </row>
        <row r="43">
          <cell r="D43">
            <v>488.10497866890501</v>
          </cell>
          <cell r="G43">
            <v>450.30172114420702</v>
          </cell>
        </row>
        <row r="44">
          <cell r="D44">
            <v>493.41736995551298</v>
          </cell>
          <cell r="G44">
            <v>0</v>
          </cell>
        </row>
        <row r="45">
          <cell r="D45">
            <v>505.18327940114801</v>
          </cell>
          <cell r="G45">
            <v>0</v>
          </cell>
        </row>
        <row r="46">
          <cell r="D46">
            <v>510.21602198760002</v>
          </cell>
          <cell r="G46">
            <v>0</v>
          </cell>
        </row>
        <row r="47">
          <cell r="D47">
            <v>537.222706243007</v>
          </cell>
          <cell r="G47">
            <v>0</v>
          </cell>
        </row>
        <row r="48">
          <cell r="D48">
            <v>511.91283702330401</v>
          </cell>
          <cell r="G48">
            <v>0</v>
          </cell>
        </row>
        <row r="49">
          <cell r="D49">
            <v>507.82294135182701</v>
          </cell>
          <cell r="G49">
            <v>0</v>
          </cell>
        </row>
        <row r="50">
          <cell r="D50">
            <v>682.38888228425105</v>
          </cell>
          <cell r="G50">
            <v>699.90737118028699</v>
          </cell>
        </row>
        <row r="51">
          <cell r="D51">
            <v>672.70828196947696</v>
          </cell>
          <cell r="G51">
            <v>683.43106634359799</v>
          </cell>
        </row>
        <row r="52">
          <cell r="D52">
            <v>659.62005670000997</v>
          </cell>
          <cell r="G52">
            <v>672.31046416269703</v>
          </cell>
        </row>
        <row r="53">
          <cell r="D53">
            <v>666.85635807104495</v>
          </cell>
          <cell r="G53">
            <v>675.48656447828</v>
          </cell>
        </row>
        <row r="54">
          <cell r="D54">
            <v>701.43639524714195</v>
          </cell>
          <cell r="G54">
            <v>710.84948128119197</v>
          </cell>
        </row>
        <row r="55">
          <cell r="D55">
            <v>699.66429207059696</v>
          </cell>
          <cell r="G55">
            <v>702.88069531537303</v>
          </cell>
        </row>
        <row r="56">
          <cell r="D56">
            <v>701.11231902067505</v>
          </cell>
          <cell r="G56">
            <v>0</v>
          </cell>
        </row>
        <row r="57">
          <cell r="D57">
            <v>714.79961998206602</v>
          </cell>
          <cell r="G57">
            <v>0</v>
          </cell>
        </row>
        <row r="58">
          <cell r="D58">
            <v>739.59047561356397</v>
          </cell>
          <cell r="G58">
            <v>0</v>
          </cell>
        </row>
        <row r="59">
          <cell r="D59">
            <v>751.17476074856404</v>
          </cell>
          <cell r="G59">
            <v>0</v>
          </cell>
        </row>
        <row r="60">
          <cell r="D60">
            <v>737.60066851796796</v>
          </cell>
          <cell r="G60">
            <v>0</v>
          </cell>
        </row>
        <row r="61">
          <cell r="D61">
            <v>719.51540242227998</v>
          </cell>
          <cell r="G61">
            <v>0</v>
          </cell>
        </row>
        <row r="62">
          <cell r="D62">
            <v>684.99331965880901</v>
          </cell>
          <cell r="G62">
            <v>695.12513713481599</v>
          </cell>
        </row>
        <row r="63">
          <cell r="D63">
            <v>678.78105914270998</v>
          </cell>
          <cell r="G63">
            <v>681.950728553354</v>
          </cell>
        </row>
        <row r="64">
          <cell r="D64">
            <v>665.56745122813004</v>
          </cell>
          <cell r="G64">
            <v>632.20216319255803</v>
          </cell>
        </row>
        <row r="65">
          <cell r="D65">
            <v>681.46535688512802</v>
          </cell>
          <cell r="G65">
            <v>702.43352455977197</v>
          </cell>
        </row>
        <row r="66">
          <cell r="D66">
            <v>694.881946041172</v>
          </cell>
          <cell r="G66">
            <v>694.09442527631995</v>
          </cell>
        </row>
        <row r="67">
          <cell r="D67">
            <v>693.21945177502698</v>
          </cell>
          <cell r="G67">
            <v>694.88041939438199</v>
          </cell>
        </row>
        <row r="68">
          <cell r="D68">
            <v>686.19308577942604</v>
          </cell>
          <cell r="G68">
            <v>0</v>
          </cell>
        </row>
        <row r="69">
          <cell r="D69">
            <v>700.146007503139</v>
          </cell>
          <cell r="G69">
            <v>0</v>
          </cell>
        </row>
        <row r="70">
          <cell r="D70">
            <v>718.93702260330201</v>
          </cell>
          <cell r="G70">
            <v>0</v>
          </cell>
        </row>
        <row r="71">
          <cell r="D71">
            <v>734.13898354620699</v>
          </cell>
          <cell r="G71">
            <v>0</v>
          </cell>
        </row>
        <row r="72">
          <cell r="D72">
            <v>715.82182973156603</v>
          </cell>
          <cell r="G72">
            <v>0</v>
          </cell>
        </row>
        <row r="73">
          <cell r="D73">
            <v>715.910333706747</v>
          </cell>
          <cell r="G73">
            <v>0</v>
          </cell>
        </row>
        <row r="74">
          <cell r="D74">
            <v>512.08901080594899</v>
          </cell>
          <cell r="G74">
            <v>505.58959488089999</v>
          </cell>
        </row>
        <row r="75">
          <cell r="D75">
            <v>506.53604452799698</v>
          </cell>
          <cell r="G75">
            <v>491.561435270544</v>
          </cell>
        </row>
        <row r="76">
          <cell r="D76">
            <v>506.90538010171002</v>
          </cell>
          <cell r="G76">
            <v>482.908294098483</v>
          </cell>
        </row>
        <row r="77">
          <cell r="D77">
            <v>493.86304059836903</v>
          </cell>
          <cell r="G77">
            <v>485.56165876580098</v>
          </cell>
        </row>
        <row r="78">
          <cell r="D78">
            <v>493.95067456995298</v>
          </cell>
          <cell r="G78">
            <v>479.26290720497701</v>
          </cell>
        </row>
        <row r="79">
          <cell r="D79">
            <v>492.59687581661001</v>
          </cell>
          <cell r="G79">
            <v>470.78850022141802</v>
          </cell>
        </row>
        <row r="80">
          <cell r="D80">
            <v>493.51761491476702</v>
          </cell>
          <cell r="G80">
            <v>0</v>
          </cell>
        </row>
        <row r="81">
          <cell r="D81">
            <v>504.15267774098999</v>
          </cell>
          <cell r="G81">
            <v>0</v>
          </cell>
        </row>
        <row r="82">
          <cell r="D82">
            <v>521.70249532100195</v>
          </cell>
          <cell r="G82">
            <v>0</v>
          </cell>
        </row>
        <row r="83">
          <cell r="D83">
            <v>526.16263434469704</v>
          </cell>
          <cell r="G83">
            <v>0</v>
          </cell>
        </row>
        <row r="84">
          <cell r="D84">
            <v>515.21602658296604</v>
          </cell>
          <cell r="G84">
            <v>0</v>
          </cell>
        </row>
        <row r="85">
          <cell r="D85">
            <v>509.31743032926499</v>
          </cell>
          <cell r="G85">
            <v>0</v>
          </cell>
        </row>
        <row r="86">
          <cell r="D86">
            <v>503.730431410238</v>
          </cell>
          <cell r="G86">
            <v>497.80687738014302</v>
          </cell>
        </row>
        <row r="87">
          <cell r="D87">
            <v>500.644945481332</v>
          </cell>
          <cell r="G87">
            <v>483.26451545969798</v>
          </cell>
        </row>
        <row r="88">
          <cell r="D88">
            <v>500.21222750849199</v>
          </cell>
          <cell r="G88">
            <v>473.72951511734499</v>
          </cell>
        </row>
        <row r="89">
          <cell r="D89">
            <v>493.20572548576502</v>
          </cell>
          <cell r="G89">
            <v>463.41328720947502</v>
          </cell>
        </row>
        <row r="90">
          <cell r="D90">
            <v>491.85641779527901</v>
          </cell>
          <cell r="G90">
            <v>466.21110665108603</v>
          </cell>
        </row>
        <row r="91">
          <cell r="D91">
            <v>494.88809306861901</v>
          </cell>
          <cell r="G91">
            <v>463.63542968121698</v>
          </cell>
        </row>
        <row r="92">
          <cell r="D92">
            <v>497.75184349925001</v>
          </cell>
          <cell r="G92">
            <v>0</v>
          </cell>
        </row>
        <row r="93">
          <cell r="D93">
            <v>512.97309835857595</v>
          </cell>
          <cell r="G93">
            <v>0</v>
          </cell>
        </row>
        <row r="94">
          <cell r="D94">
            <v>522.10839405391505</v>
          </cell>
          <cell r="G94">
            <v>0</v>
          </cell>
        </row>
        <row r="95">
          <cell r="D95">
            <v>526.01753187079998</v>
          </cell>
          <cell r="G95">
            <v>0</v>
          </cell>
        </row>
        <row r="96">
          <cell r="D96">
            <v>524.31509328348295</v>
          </cell>
          <cell r="G96">
            <v>0</v>
          </cell>
        </row>
        <row r="97">
          <cell r="D97">
            <v>510.08690972600101</v>
          </cell>
          <cell r="G97">
            <v>0</v>
          </cell>
        </row>
        <row r="98">
          <cell r="D98">
            <v>515.89589905510002</v>
          </cell>
          <cell r="G98">
            <v>494.68230257160599</v>
          </cell>
        </row>
        <row r="99">
          <cell r="D99">
            <v>510.86145017894302</v>
          </cell>
          <cell r="G99">
            <v>475.434798486989</v>
          </cell>
        </row>
        <row r="100">
          <cell r="D100">
            <v>508.86805695955502</v>
          </cell>
          <cell r="G100">
            <v>453.16501682773497</v>
          </cell>
        </row>
        <row r="101">
          <cell r="D101">
            <v>504.41417089095802</v>
          </cell>
          <cell r="G101">
            <v>482.65990137858199</v>
          </cell>
        </row>
        <row r="102">
          <cell r="D102">
            <v>502.70377686474598</v>
          </cell>
          <cell r="G102">
            <v>462.05248600977899</v>
          </cell>
        </row>
        <row r="103">
          <cell r="D103">
            <v>497.009120379406</v>
          </cell>
          <cell r="G103">
            <v>453.46053766456498</v>
          </cell>
        </row>
        <row r="104">
          <cell r="D104">
            <v>499.64141612595802</v>
          </cell>
          <cell r="G104">
            <v>0</v>
          </cell>
        </row>
        <row r="105">
          <cell r="D105">
            <v>509.48656400562197</v>
          </cell>
          <cell r="G105">
            <v>0</v>
          </cell>
        </row>
        <row r="106">
          <cell r="D106">
            <v>524.92398802531795</v>
          </cell>
          <cell r="G106">
            <v>0</v>
          </cell>
        </row>
        <row r="107">
          <cell r="D107">
            <v>525.19360187661505</v>
          </cell>
          <cell r="G107">
            <v>0</v>
          </cell>
        </row>
        <row r="108">
          <cell r="D108">
            <v>546.663425274921</v>
          </cell>
          <cell r="G108">
            <v>0</v>
          </cell>
        </row>
        <row r="109">
          <cell r="D109">
            <v>522.20330752578002</v>
          </cell>
          <cell r="G109">
            <v>0</v>
          </cell>
        </row>
        <row r="110">
          <cell r="D110">
            <v>511.86282792131402</v>
          </cell>
          <cell r="G110">
            <v>503.88933281799899</v>
          </cell>
        </row>
        <row r="111">
          <cell r="D111">
            <v>508.10555184086297</v>
          </cell>
          <cell r="G111">
            <v>479.14739660906503</v>
          </cell>
        </row>
        <row r="112">
          <cell r="D112">
            <v>506.67640738193597</v>
          </cell>
          <cell r="G112">
            <v>472.88102879747902</v>
          </cell>
        </row>
        <row r="113">
          <cell r="D113">
            <v>497.81688192116002</v>
          </cell>
          <cell r="G113">
            <v>475.530241807533</v>
          </cell>
        </row>
        <row r="114">
          <cell r="D114">
            <v>494.976749192547</v>
          </cell>
          <cell r="G114">
            <v>470.38377790354201</v>
          </cell>
        </row>
        <row r="115">
          <cell r="D115">
            <v>497.30526112409899</v>
          </cell>
          <cell r="G115">
            <v>464.82844771319799</v>
          </cell>
        </row>
        <row r="116">
          <cell r="D116">
            <v>494.85231347314101</v>
          </cell>
          <cell r="G116">
            <v>0</v>
          </cell>
        </row>
        <row r="117">
          <cell r="D117">
            <v>507.40976173288402</v>
          </cell>
          <cell r="G117">
            <v>0</v>
          </cell>
        </row>
        <row r="118">
          <cell r="D118">
            <v>520.90006331679206</v>
          </cell>
          <cell r="G118">
            <v>0</v>
          </cell>
        </row>
        <row r="119">
          <cell r="D119">
            <v>515.66624707834399</v>
          </cell>
          <cell r="G119">
            <v>0</v>
          </cell>
        </row>
        <row r="120">
          <cell r="D120">
            <v>512.11744501501096</v>
          </cell>
          <cell r="G120">
            <v>0</v>
          </cell>
        </row>
        <row r="121">
          <cell r="D121">
            <v>502.69228137000601</v>
          </cell>
          <cell r="G121">
            <v>0</v>
          </cell>
        </row>
        <row r="122">
          <cell r="D122">
            <v>491.829633675342</v>
          </cell>
          <cell r="G122">
            <v>492.10128019761902</v>
          </cell>
        </row>
        <row r="123">
          <cell r="D123">
            <v>479.32207795320898</v>
          </cell>
          <cell r="G123">
            <v>479.28730433018302</v>
          </cell>
        </row>
        <row r="124">
          <cell r="D124">
            <v>482.890851352006</v>
          </cell>
          <cell r="G124">
            <v>455.973312006865</v>
          </cell>
        </row>
        <row r="125">
          <cell r="D125">
            <v>482.14170763049202</v>
          </cell>
          <cell r="G125">
            <v>457.66732411131602</v>
          </cell>
        </row>
        <row r="126">
          <cell r="D126">
            <v>534.96186682789596</v>
          </cell>
          <cell r="G126">
            <v>465.84827845387503</v>
          </cell>
        </row>
        <row r="127">
          <cell r="D127">
            <v>508.70992628317202</v>
          </cell>
          <cell r="G127">
            <v>449.25000819121601</v>
          </cell>
        </row>
        <row r="128">
          <cell r="D128">
            <v>517.21866799484201</v>
          </cell>
          <cell r="G128">
            <v>0</v>
          </cell>
        </row>
        <row r="129">
          <cell r="D129">
            <v>528.52998719116795</v>
          </cell>
          <cell r="G129">
            <v>0</v>
          </cell>
        </row>
        <row r="130">
          <cell r="D130">
            <v>532.43752479642797</v>
          </cell>
          <cell r="G130">
            <v>0</v>
          </cell>
        </row>
        <row r="131">
          <cell r="D131">
            <v>536.49191874308497</v>
          </cell>
          <cell r="G131">
            <v>0</v>
          </cell>
        </row>
        <row r="132">
          <cell r="D132">
            <v>547.45128426147801</v>
          </cell>
          <cell r="G132">
            <v>0</v>
          </cell>
        </row>
        <row r="133">
          <cell r="D133">
            <v>544.46624201895304</v>
          </cell>
          <cell r="G133">
            <v>0</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C151"/>
  <sheetViews>
    <sheetView tabSelected="1" workbookViewId="0">
      <selection activeCell="L19" sqref="L19"/>
    </sheetView>
  </sheetViews>
  <sheetFormatPr baseColWidth="10" defaultColWidth="11.42578125" defaultRowHeight="12" x14ac:dyDescent="0.2"/>
  <cols>
    <col min="1" max="1" width="9.5703125" style="5" customWidth="1"/>
    <col min="2" max="2" width="14.140625" style="5" customWidth="1"/>
    <col min="3" max="7" width="6.5703125" style="5" customWidth="1"/>
    <col min="8" max="8" width="7.5703125" style="5" customWidth="1"/>
    <col min="9" max="9" width="9.5703125" style="5" bestFit="1" customWidth="1"/>
    <col min="10" max="10" width="2.7109375" style="5" customWidth="1"/>
    <col min="11" max="14" width="11.42578125" style="5"/>
    <col min="15" max="15" width="11.85546875" style="5" customWidth="1"/>
    <col min="16" max="18" width="11.42578125" style="5"/>
    <col min="19" max="19" width="6.5703125" style="5" customWidth="1"/>
    <col min="20" max="21" width="11.42578125" style="5"/>
    <col min="22" max="22" width="6.7109375" style="5" customWidth="1"/>
    <col min="23" max="23" width="11.42578125" style="5"/>
    <col min="24" max="24" width="9.85546875" style="5" customWidth="1"/>
    <col min="25" max="16384" width="11.42578125" style="5"/>
  </cols>
  <sheetData>
    <row r="1" spans="1:29" s="4" customFormat="1" ht="12" customHeight="1" x14ac:dyDescent="0.2">
      <c r="C1" s="149" t="s">
        <v>12</v>
      </c>
      <c r="D1" s="149"/>
      <c r="E1" s="149"/>
      <c r="F1" s="149"/>
      <c r="G1" s="149"/>
      <c r="H1" s="149"/>
      <c r="I1" s="149"/>
      <c r="J1" s="149"/>
      <c r="K1" s="149"/>
      <c r="L1" s="149"/>
      <c r="M1" s="32"/>
      <c r="N1" s="32"/>
      <c r="O1" s="32"/>
    </row>
    <row r="2" spans="1:29" s="4" customFormat="1" ht="12" customHeight="1" x14ac:dyDescent="0.2">
      <c r="C2" s="149" t="s">
        <v>13</v>
      </c>
      <c r="D2" s="149"/>
      <c r="E2" s="149"/>
      <c r="F2" s="149"/>
      <c r="G2" s="149"/>
      <c r="H2" s="149"/>
      <c r="I2" s="149"/>
      <c r="J2" s="149"/>
      <c r="K2" s="149"/>
      <c r="L2" s="149"/>
      <c r="M2" s="32"/>
      <c r="N2" s="32"/>
      <c r="O2" s="32"/>
    </row>
    <row r="3" spans="1:29" s="4" customFormat="1" x14ac:dyDescent="0.2">
      <c r="A3" s="32"/>
      <c r="B3" s="32"/>
      <c r="C3" s="32"/>
      <c r="D3" s="32"/>
      <c r="E3" s="32"/>
      <c r="F3" s="32"/>
      <c r="G3" s="32"/>
      <c r="H3" s="32"/>
      <c r="I3" s="32"/>
      <c r="J3" s="32"/>
      <c r="K3" s="32"/>
      <c r="L3" s="32"/>
      <c r="M3" s="32"/>
      <c r="N3" s="32"/>
      <c r="O3" s="32"/>
    </row>
    <row r="4" spans="1:29" s="4" customFormat="1" x14ac:dyDescent="0.2">
      <c r="A4" s="33"/>
      <c r="B4" s="34"/>
      <c r="C4" s="34"/>
      <c r="D4" s="34"/>
      <c r="E4" s="34"/>
      <c r="F4" s="34"/>
      <c r="G4" s="34"/>
      <c r="H4" s="34"/>
      <c r="I4" s="34"/>
      <c r="J4" s="34"/>
      <c r="K4" s="34"/>
      <c r="L4" s="34"/>
      <c r="M4" s="34"/>
      <c r="N4" s="34"/>
      <c r="O4" s="34"/>
      <c r="P4" s="3"/>
      <c r="Q4" s="3"/>
      <c r="R4" s="3"/>
      <c r="S4" s="3"/>
      <c r="T4" s="3"/>
      <c r="U4" s="3"/>
    </row>
    <row r="5" spans="1:29" ht="12.75" thickBot="1" x14ac:dyDescent="0.25">
      <c r="I5" s="4"/>
      <c r="J5" s="24"/>
      <c r="K5" s="24"/>
      <c r="L5" s="24"/>
      <c r="M5" s="24"/>
      <c r="N5" s="24"/>
      <c r="O5" s="24"/>
      <c r="P5" s="24"/>
      <c r="Q5" s="24"/>
      <c r="R5" s="24"/>
      <c r="S5" s="24"/>
      <c r="T5" s="24"/>
      <c r="U5" s="24"/>
      <c r="V5" s="24"/>
      <c r="W5" s="24"/>
      <c r="X5" s="24"/>
      <c r="Y5" s="24"/>
    </row>
    <row r="6" spans="1:29" ht="51" customHeight="1" x14ac:dyDescent="0.2">
      <c r="A6" s="31"/>
      <c r="B6" s="137" t="s">
        <v>24</v>
      </c>
      <c r="C6" s="138"/>
      <c r="D6" s="138"/>
      <c r="E6" s="139"/>
      <c r="F6" s="25"/>
      <c r="G6" s="25"/>
      <c r="H6" s="25"/>
      <c r="I6" s="59"/>
      <c r="J6" s="27"/>
      <c r="K6" s="27"/>
      <c r="L6" s="27"/>
      <c r="M6" s="27"/>
      <c r="N6" s="27"/>
      <c r="O6" s="27"/>
      <c r="P6" s="24"/>
      <c r="Q6" s="24"/>
      <c r="R6" s="24"/>
      <c r="S6" s="24"/>
      <c r="T6" s="24"/>
      <c r="U6" s="24"/>
      <c r="V6" s="24"/>
      <c r="W6" s="24"/>
      <c r="X6" s="24"/>
      <c r="Y6" s="24"/>
    </row>
    <row r="7" spans="1:29" ht="51" customHeight="1" x14ac:dyDescent="0.2">
      <c r="A7" s="31"/>
      <c r="B7" s="140"/>
      <c r="C7" s="141"/>
      <c r="D7" s="141"/>
      <c r="E7" s="142"/>
      <c r="F7" s="16"/>
      <c r="G7" s="16"/>
      <c r="H7" s="16"/>
      <c r="I7" s="60"/>
      <c r="J7" s="28"/>
      <c r="K7" s="28"/>
      <c r="L7" s="28"/>
      <c r="M7" s="28"/>
      <c r="N7" s="28"/>
      <c r="O7" s="28"/>
      <c r="P7" s="24"/>
      <c r="Q7" s="24"/>
      <c r="R7" s="24"/>
      <c r="S7" s="24"/>
      <c r="T7" s="24"/>
      <c r="U7" s="24"/>
      <c r="V7" s="24"/>
      <c r="W7" s="24"/>
      <c r="X7" s="24"/>
      <c r="Y7" s="24"/>
    </row>
    <row r="8" spans="1:29" ht="65.25" customHeight="1" thickBot="1" x14ac:dyDescent="0.25">
      <c r="A8" s="31"/>
      <c r="B8" s="143"/>
      <c r="C8" s="144"/>
      <c r="D8" s="144"/>
      <c r="E8" s="145"/>
      <c r="F8" s="16"/>
      <c r="G8" s="16"/>
      <c r="H8" s="16"/>
      <c r="I8" s="60"/>
      <c r="J8" s="28"/>
      <c r="K8" s="28"/>
      <c r="L8" s="28"/>
      <c r="M8" s="28"/>
      <c r="N8" s="28"/>
      <c r="O8" s="28"/>
      <c r="P8" s="24"/>
      <c r="Q8" s="24"/>
      <c r="R8" s="24"/>
      <c r="S8" s="24"/>
      <c r="T8" s="24"/>
      <c r="U8" s="24"/>
      <c r="V8" s="24"/>
      <c r="W8" s="24"/>
      <c r="X8" s="24"/>
      <c r="Y8" s="24"/>
    </row>
    <row r="9" spans="1:29" ht="77.25" customHeight="1" x14ac:dyDescent="0.2">
      <c r="A9" s="148" t="s">
        <v>33</v>
      </c>
      <c r="B9" s="148"/>
      <c r="C9" s="148"/>
      <c r="D9" s="148"/>
      <c r="E9" s="148"/>
      <c r="F9" s="148"/>
      <c r="G9" s="148"/>
      <c r="H9" s="148"/>
      <c r="I9" s="26"/>
      <c r="J9" s="29"/>
      <c r="K9" s="29"/>
      <c r="L9" s="29"/>
      <c r="M9" s="29"/>
      <c r="N9" s="29"/>
      <c r="O9" s="29"/>
      <c r="P9" s="24"/>
      <c r="Q9" s="24"/>
      <c r="R9" s="24"/>
      <c r="S9" s="24"/>
      <c r="T9" s="24"/>
      <c r="U9" s="24"/>
      <c r="V9" s="24"/>
      <c r="W9" s="24"/>
      <c r="X9" s="24"/>
      <c r="Y9" s="24"/>
    </row>
    <row r="10" spans="1:29" s="6" customFormat="1" ht="37.5" customHeight="1" x14ac:dyDescent="0.2">
      <c r="A10" s="135" t="s">
        <v>48</v>
      </c>
      <c r="B10" s="136"/>
      <c r="C10" s="146" t="s">
        <v>25</v>
      </c>
      <c r="D10" s="147"/>
      <c r="E10" s="147"/>
      <c r="F10" s="147"/>
      <c r="G10" s="147"/>
      <c r="I10" s="32"/>
      <c r="J10" s="30"/>
      <c r="K10" s="30"/>
      <c r="L10" s="30"/>
      <c r="M10" s="30"/>
      <c r="N10" s="30"/>
      <c r="O10" s="30"/>
      <c r="P10" s="30"/>
      <c r="Q10" s="30"/>
      <c r="R10" s="30"/>
      <c r="S10" s="30"/>
      <c r="T10" s="30"/>
      <c r="U10" s="30"/>
      <c r="V10" s="30"/>
      <c r="W10" s="30"/>
      <c r="X10" s="30"/>
      <c r="Y10" s="30"/>
    </row>
    <row r="11" spans="1:29" s="6" customFormat="1" ht="40.5" customHeight="1" x14ac:dyDescent="0.2">
      <c r="A11" s="130" t="s">
        <v>23</v>
      </c>
      <c r="B11" s="131"/>
      <c r="C11" s="14">
        <v>2022</v>
      </c>
      <c r="D11" s="14">
        <v>2023</v>
      </c>
      <c r="E11" s="14">
        <v>2024</v>
      </c>
      <c r="F11" s="14">
        <v>2025</v>
      </c>
      <c r="G11" s="14">
        <v>2026</v>
      </c>
      <c r="H11" s="15" t="s">
        <v>14</v>
      </c>
      <c r="J11" s="30"/>
      <c r="K11" s="30"/>
      <c r="L11" s="30"/>
      <c r="M11" s="30"/>
      <c r="N11" s="30"/>
      <c r="O11" s="30"/>
      <c r="P11" s="30"/>
      <c r="Q11" s="30"/>
      <c r="R11" s="30"/>
      <c r="S11" s="30"/>
      <c r="T11" s="30"/>
      <c r="U11" s="30"/>
      <c r="V11" s="30"/>
      <c r="W11" s="30"/>
      <c r="X11" s="30"/>
      <c r="Y11" s="30"/>
    </row>
    <row r="12" spans="1:29" ht="13.5" customHeight="1" x14ac:dyDescent="0.2">
      <c r="A12" s="132" t="s">
        <v>44</v>
      </c>
      <c r="B12" s="9" t="s">
        <v>0</v>
      </c>
      <c r="C12" s="39">
        <v>525.50155181582102</v>
      </c>
      <c r="D12" s="39">
        <v>590.52576362570505</v>
      </c>
      <c r="E12" s="39">
        <v>592.27515864070403</v>
      </c>
      <c r="F12" s="122">
        <f>[1]Prix!D2</f>
        <v>612.69841722038598</v>
      </c>
      <c r="G12" s="126">
        <f>[1]Prix!G2</f>
        <v>618.41961882672103</v>
      </c>
      <c r="H12" s="124">
        <f>IF(G12=0,F12/E12-1,G12/F12-1)</f>
        <v>9.3377123973819032E-3</v>
      </c>
      <c r="J12" s="4"/>
      <c r="K12" s="111"/>
      <c r="L12"/>
      <c r="M12"/>
      <c r="N12" s="35"/>
      <c r="O12" s="77"/>
      <c r="P12" s="4"/>
      <c r="Q12" s="4"/>
      <c r="R12" s="4"/>
      <c r="S12" s="4"/>
      <c r="T12" s="95"/>
      <c r="U12" s="95"/>
      <c r="V12" s="95"/>
      <c r="W12" s="4"/>
      <c r="Y12" s="76"/>
      <c r="AA12" s="76"/>
      <c r="AC12" s="76"/>
    </row>
    <row r="13" spans="1:29" ht="12.75" x14ac:dyDescent="0.2">
      <c r="A13" s="133"/>
      <c r="B13" s="1" t="s">
        <v>1</v>
      </c>
      <c r="C13" s="40">
        <v>522.58504298071705</v>
      </c>
      <c r="D13" s="40">
        <v>586.22974809436698</v>
      </c>
      <c r="E13" s="40">
        <v>586.05980418178603</v>
      </c>
      <c r="F13" s="115">
        <f>[1]Prix!D3</f>
        <v>606.111272152531</v>
      </c>
      <c r="G13" s="127">
        <f>[1]Prix!G3</f>
        <v>600.71617027787102</v>
      </c>
      <c r="H13" s="116">
        <f t="shared" ref="H13:H76" si="0">IF(G13=0,F13/E13-1,G13/F13-1)</f>
        <v>-8.9011739634867748E-3</v>
      </c>
      <c r="J13" s="4"/>
      <c r="K13" s="111"/>
      <c r="L13"/>
      <c r="M13"/>
      <c r="N13" s="35"/>
      <c r="O13" s="77"/>
      <c r="P13" s="4"/>
      <c r="Q13" s="4"/>
      <c r="R13" s="4"/>
      <c r="S13" s="4"/>
      <c r="T13" s="95"/>
      <c r="U13" s="95"/>
      <c r="V13" s="95"/>
      <c r="W13" s="4"/>
      <c r="Y13" s="76"/>
      <c r="AA13" s="76"/>
      <c r="AC13" s="76"/>
    </row>
    <row r="14" spans="1:29" ht="12.75" x14ac:dyDescent="0.2">
      <c r="A14" s="133"/>
      <c r="B14" s="1" t="s">
        <v>2</v>
      </c>
      <c r="C14" s="40">
        <v>521.209127838526</v>
      </c>
      <c r="D14" s="40">
        <v>574.10632232565297</v>
      </c>
      <c r="E14" s="40">
        <v>580.16676339421997</v>
      </c>
      <c r="F14" s="115">
        <f>[1]Prix!D4</f>
        <v>597.78615141613102</v>
      </c>
      <c r="G14" s="127">
        <f>[1]Prix!G4</f>
        <v>580.16267512270599</v>
      </c>
      <c r="H14" s="116">
        <f>IF(G14=0,F14/E14-1,G14/F14-1)</f>
        <v>-2.9481238820397104E-2</v>
      </c>
      <c r="J14" s="4"/>
      <c r="K14" s="112" t="s">
        <v>36</v>
      </c>
      <c r="L14"/>
      <c r="M14"/>
      <c r="N14" s="35"/>
      <c r="O14" s="77"/>
      <c r="P14" s="4"/>
      <c r="Q14" s="4"/>
      <c r="R14" s="4"/>
      <c r="S14" s="4"/>
      <c r="T14" s="95"/>
      <c r="U14" s="95"/>
      <c r="V14" s="95"/>
      <c r="W14" s="4"/>
      <c r="Y14" s="76"/>
      <c r="AA14" s="76"/>
      <c r="AC14" s="76"/>
    </row>
    <row r="15" spans="1:29" ht="12.75" x14ac:dyDescent="0.2">
      <c r="A15" s="133"/>
      <c r="B15" s="1" t="s">
        <v>3</v>
      </c>
      <c r="C15" s="40">
        <v>533.81532265406497</v>
      </c>
      <c r="D15" s="40">
        <v>574.89255150147301</v>
      </c>
      <c r="E15" s="40">
        <v>582.462843727159</v>
      </c>
      <c r="F15" s="115">
        <f>[1]Prix!D5</f>
        <v>604.787339505864</v>
      </c>
      <c r="G15" s="127">
        <f>[1]Prix!G5</f>
        <v>601.92986683769698</v>
      </c>
      <c r="H15" s="116">
        <f t="shared" si="0"/>
        <v>-4.7247560944342348E-3</v>
      </c>
      <c r="J15" s="4"/>
      <c r="K15" s="113" t="s">
        <v>39</v>
      </c>
      <c r="L15"/>
      <c r="M15"/>
      <c r="N15" s="35"/>
      <c r="O15" s="77"/>
      <c r="P15" s="4"/>
      <c r="Q15" s="4"/>
      <c r="R15" s="4"/>
      <c r="S15" s="4"/>
      <c r="T15" s="95"/>
      <c r="U15" s="95"/>
      <c r="V15" s="95"/>
      <c r="W15" s="4"/>
      <c r="Y15" s="76"/>
      <c r="AA15" s="76"/>
      <c r="AB15" s="76"/>
      <c r="AC15" s="76"/>
    </row>
    <row r="16" spans="1:29" ht="12.75" customHeight="1" x14ac:dyDescent="0.2">
      <c r="A16" s="133"/>
      <c r="B16" s="1" t="s">
        <v>4</v>
      </c>
      <c r="C16" s="40">
        <v>550.52406289067596</v>
      </c>
      <c r="D16" s="40">
        <v>589.72182868281504</v>
      </c>
      <c r="E16" s="40">
        <v>599.57869064784097</v>
      </c>
      <c r="F16" s="115">
        <f>[1]Prix!D6</f>
        <v>624.67353350981705</v>
      </c>
      <c r="G16" s="127">
        <f>[1]Prix!G6</f>
        <v>615.91343266445699</v>
      </c>
      <c r="H16" s="116">
        <f t="shared" si="0"/>
        <v>-1.4023486470028934E-2</v>
      </c>
      <c r="J16" s="4"/>
      <c r="K16" s="111"/>
      <c r="L16"/>
      <c r="M16"/>
      <c r="N16" s="35"/>
      <c r="O16" s="77"/>
      <c r="P16" s="4"/>
      <c r="Q16" s="4"/>
      <c r="R16" s="4"/>
      <c r="S16" s="4"/>
      <c r="T16" s="95"/>
      <c r="U16" s="95"/>
      <c r="V16" s="95"/>
      <c r="W16" s="4"/>
      <c r="Y16" s="76"/>
      <c r="AA16" s="76"/>
      <c r="AC16" s="76"/>
    </row>
    <row r="17" spans="1:29" ht="12.75" x14ac:dyDescent="0.2">
      <c r="A17" s="133"/>
      <c r="B17" s="1" t="s">
        <v>5</v>
      </c>
      <c r="C17" s="40">
        <v>548.53966453210501</v>
      </c>
      <c r="D17" s="40">
        <v>585.10592028778001</v>
      </c>
      <c r="E17" s="40">
        <v>594.82007865580101</v>
      </c>
      <c r="F17" s="115">
        <f>[1]Prix!D7</f>
        <v>621.81755418657099</v>
      </c>
      <c r="G17" s="127">
        <f>[1]Prix!G7</f>
        <v>607.95273123407696</v>
      </c>
      <c r="H17" s="116">
        <f t="shared" si="0"/>
        <v>-2.2297252400072964E-2</v>
      </c>
      <c r="J17" s="4"/>
      <c r="K17" s="111"/>
      <c r="L17"/>
      <c r="M17"/>
      <c r="N17" s="35"/>
      <c r="O17" s="77"/>
      <c r="P17" s="4"/>
      <c r="Q17" s="4"/>
      <c r="R17" s="4"/>
      <c r="S17" s="4"/>
      <c r="T17" s="95"/>
      <c r="U17" s="95"/>
      <c r="V17" s="95"/>
      <c r="W17" s="4"/>
      <c r="Y17" s="76"/>
      <c r="AA17" s="76"/>
      <c r="AC17" s="76"/>
    </row>
    <row r="18" spans="1:29" ht="12.75" x14ac:dyDescent="0.2">
      <c r="A18" s="133"/>
      <c r="B18" s="1" t="s">
        <v>6</v>
      </c>
      <c r="C18" s="40">
        <v>558.61963801991897</v>
      </c>
      <c r="D18" s="40">
        <v>583.35500559446996</v>
      </c>
      <c r="E18" s="40">
        <v>591.45472031187398</v>
      </c>
      <c r="F18" s="115">
        <f>[1]Prix!D8</f>
        <v>619.422374471794</v>
      </c>
      <c r="G18" s="120">
        <f>[1]Prix!G8</f>
        <v>0</v>
      </c>
      <c r="H18" s="116">
        <f t="shared" si="0"/>
        <v>4.7286213465627114E-2</v>
      </c>
      <c r="J18" s="4"/>
      <c r="K18" s="111"/>
      <c r="L18"/>
      <c r="M18"/>
      <c r="N18" s="35"/>
      <c r="O18" s="77"/>
      <c r="P18" s="4"/>
      <c r="Q18" s="4"/>
      <c r="R18" s="4"/>
      <c r="S18" s="4"/>
      <c r="T18" s="95"/>
      <c r="U18" s="95"/>
      <c r="V18" s="95"/>
      <c r="W18" s="4"/>
      <c r="Y18" s="76"/>
      <c r="AA18" s="76"/>
      <c r="AC18" s="76"/>
    </row>
    <row r="19" spans="1:29" ht="12.75" x14ac:dyDescent="0.2">
      <c r="A19" s="133"/>
      <c r="B19" s="1" t="s">
        <v>7</v>
      </c>
      <c r="C19" s="40">
        <v>559.48773427229105</v>
      </c>
      <c r="D19" s="40">
        <v>593.48266169423403</v>
      </c>
      <c r="E19" s="40">
        <v>597.93297951247405</v>
      </c>
      <c r="F19" s="115">
        <f>[1]Prix!D9</f>
        <v>633.51449771768</v>
      </c>
      <c r="G19" s="120">
        <f>[1]Prix!G9</f>
        <v>0</v>
      </c>
      <c r="H19" s="116">
        <f t="shared" si="0"/>
        <v>5.9507535834898206E-2</v>
      </c>
      <c r="J19" s="4"/>
      <c r="K19" s="111"/>
      <c r="L19"/>
      <c r="M19"/>
      <c r="N19" s="35"/>
      <c r="O19" s="77"/>
      <c r="P19" s="4"/>
      <c r="Q19" s="4"/>
      <c r="R19" s="4"/>
      <c r="S19" s="4"/>
      <c r="T19" s="95"/>
      <c r="U19" s="95"/>
      <c r="V19" s="95"/>
      <c r="W19" s="4"/>
      <c r="Y19" s="76"/>
      <c r="AA19" s="76"/>
      <c r="AC19" s="76"/>
    </row>
    <row r="20" spans="1:29" ht="12.75" x14ac:dyDescent="0.2">
      <c r="A20" s="133"/>
      <c r="B20" s="1" t="s">
        <v>8</v>
      </c>
      <c r="C20" s="40">
        <v>592.68812520657298</v>
      </c>
      <c r="D20" s="40">
        <v>601.01844663260999</v>
      </c>
      <c r="E20" s="40">
        <v>620.26081566091204</v>
      </c>
      <c r="F20" s="115">
        <f>[1]Prix!D10</f>
        <v>651.13869230048203</v>
      </c>
      <c r="G20" s="120">
        <f>[1]Prix!G10</f>
        <v>0</v>
      </c>
      <c r="H20" s="116">
        <f t="shared" si="0"/>
        <v>4.9782084987374908E-2</v>
      </c>
      <c r="J20" s="4"/>
      <c r="K20" s="111"/>
      <c r="L20"/>
      <c r="M20"/>
      <c r="N20" s="35"/>
      <c r="O20" s="77"/>
      <c r="P20" s="4"/>
      <c r="Q20" s="4"/>
      <c r="R20" s="4"/>
      <c r="S20" s="4"/>
      <c r="T20" s="95"/>
      <c r="U20" s="95"/>
      <c r="V20" s="95"/>
      <c r="W20" s="4"/>
      <c r="Y20" s="76"/>
      <c r="AA20" s="76"/>
      <c r="AC20" s="76"/>
    </row>
    <row r="21" spans="1:29" ht="12.75" x14ac:dyDescent="0.2">
      <c r="A21" s="133"/>
      <c r="B21" s="1" t="s">
        <v>9</v>
      </c>
      <c r="C21" s="40">
        <v>611.989502464937</v>
      </c>
      <c r="D21" s="40">
        <v>618.23000888259196</v>
      </c>
      <c r="E21" s="40">
        <v>631.99495587436297</v>
      </c>
      <c r="F21" s="115">
        <f>[1]Prix!D11</f>
        <v>660.38614256806204</v>
      </c>
      <c r="G21" s="120">
        <f>[1]Prix!G11</f>
        <v>0</v>
      </c>
      <c r="H21" s="116">
        <f t="shared" si="0"/>
        <v>4.4923122296790963E-2</v>
      </c>
      <c r="J21" s="4"/>
      <c r="L21"/>
      <c r="M21"/>
      <c r="N21" s="35"/>
      <c r="O21" s="77"/>
      <c r="P21" s="4"/>
      <c r="Q21" s="4"/>
      <c r="R21" s="4"/>
      <c r="S21" s="4"/>
      <c r="T21" s="95"/>
      <c r="U21" s="95"/>
      <c r="V21" s="95"/>
      <c r="W21" s="4"/>
      <c r="Y21" s="76"/>
      <c r="AA21" s="76"/>
      <c r="AB21" s="76"/>
      <c r="AC21" s="76"/>
    </row>
    <row r="22" spans="1:29" ht="12.75" x14ac:dyDescent="0.2">
      <c r="A22" s="133"/>
      <c r="B22" s="1" t="s">
        <v>10</v>
      </c>
      <c r="C22" s="40">
        <v>595.01975350466603</v>
      </c>
      <c r="D22" s="40">
        <v>608.99877457126399</v>
      </c>
      <c r="E22" s="40">
        <v>622.48242968149896</v>
      </c>
      <c r="F22" s="115">
        <f>[1]Prix!D12</f>
        <v>649.35837087285904</v>
      </c>
      <c r="G22" s="120">
        <f>[1]Prix!G12</f>
        <v>0</v>
      </c>
      <c r="H22" s="116">
        <f t="shared" si="0"/>
        <v>4.3175421361068E-2</v>
      </c>
      <c r="J22" s="4"/>
      <c r="L22"/>
      <c r="M22"/>
      <c r="N22" s="35"/>
      <c r="O22" s="77"/>
      <c r="P22" s="4"/>
      <c r="Q22" s="4"/>
      <c r="R22" s="4"/>
      <c r="S22" s="4"/>
      <c r="T22" s="95"/>
      <c r="U22" s="95"/>
      <c r="V22" s="95"/>
      <c r="W22" s="4"/>
      <c r="Y22" s="76"/>
      <c r="AA22" s="76"/>
      <c r="AC22" s="76"/>
    </row>
    <row r="23" spans="1:29" ht="12.75" x14ac:dyDescent="0.2">
      <c r="A23" s="134"/>
      <c r="B23" s="11" t="s">
        <v>11</v>
      </c>
      <c r="C23" s="41">
        <v>599.06059494605597</v>
      </c>
      <c r="D23" s="41">
        <v>603.04955378562795</v>
      </c>
      <c r="E23" s="41">
        <v>618.80608550348995</v>
      </c>
      <c r="F23" s="123">
        <f>[1]Prix!D13</f>
        <v>636.54939246126605</v>
      </c>
      <c r="G23" s="121">
        <f>[1]Prix!G13</f>
        <v>0</v>
      </c>
      <c r="H23" s="125">
        <f t="shared" si="0"/>
        <v>2.8673452594344395E-2</v>
      </c>
      <c r="J23" s="4"/>
      <c r="L23"/>
      <c r="M23"/>
      <c r="N23" s="35"/>
      <c r="O23" s="77"/>
      <c r="P23" s="4"/>
      <c r="Q23" s="4"/>
      <c r="R23" s="4"/>
      <c r="S23" s="4"/>
      <c r="T23" s="95"/>
      <c r="U23" s="95"/>
      <c r="V23" s="95"/>
      <c r="W23" s="4"/>
      <c r="Y23" s="76"/>
      <c r="AA23" s="76"/>
      <c r="AC23" s="76"/>
    </row>
    <row r="24" spans="1:29" ht="13.5" customHeight="1" x14ac:dyDescent="0.2">
      <c r="A24" s="129" t="s">
        <v>30</v>
      </c>
      <c r="B24" s="9" t="s">
        <v>0</v>
      </c>
      <c r="C24" s="39">
        <v>627.50062281280998</v>
      </c>
      <c r="D24" s="39">
        <v>663.40158595769401</v>
      </c>
      <c r="E24" s="39">
        <v>685.75734864088201</v>
      </c>
      <c r="F24" s="39">
        <f>[1]Prix!D14</f>
        <v>706.95592035161201</v>
      </c>
      <c r="G24" s="126">
        <f>[1]Prix!G14</f>
        <v>724.67448003211302</v>
      </c>
      <c r="H24" s="10">
        <f t="shared" si="0"/>
        <v>2.5063174620121309E-2</v>
      </c>
      <c r="J24" s="4"/>
      <c r="K24" s="114"/>
      <c r="L24"/>
      <c r="M24"/>
      <c r="N24" s="35"/>
      <c r="O24" s="77"/>
      <c r="P24" s="4"/>
      <c r="Q24" s="4"/>
      <c r="R24" s="4"/>
      <c r="S24" s="4"/>
      <c r="T24" s="95"/>
      <c r="U24" s="95"/>
      <c r="V24" s="95"/>
      <c r="W24" s="4"/>
      <c r="AA24" s="76"/>
      <c r="AB24" s="76"/>
      <c r="AC24" s="76"/>
    </row>
    <row r="25" spans="1:29" ht="12.75" x14ac:dyDescent="0.2">
      <c r="A25" s="129"/>
      <c r="B25" s="1" t="s">
        <v>1</v>
      </c>
      <c r="C25" s="40">
        <v>622.61144641959299</v>
      </c>
      <c r="D25" s="40">
        <v>662.10251891733105</v>
      </c>
      <c r="E25" s="40">
        <v>677.88051040786399</v>
      </c>
      <c r="F25" s="40">
        <f>[1]Prix!D15</f>
        <v>697.30538471567002</v>
      </c>
      <c r="G25" s="127">
        <f>[1]Prix!G15</f>
        <v>709.52994128200396</v>
      </c>
      <c r="H25" s="7">
        <f t="shared" si="0"/>
        <v>1.75311374819207E-2</v>
      </c>
      <c r="J25" s="4"/>
      <c r="K25" s="114"/>
      <c r="L25"/>
      <c r="M25"/>
      <c r="N25" s="35"/>
      <c r="O25" s="77"/>
      <c r="P25" s="4"/>
      <c r="Q25" s="4"/>
      <c r="R25" s="4"/>
      <c r="S25" s="4"/>
      <c r="T25" s="95"/>
      <c r="U25" s="95"/>
      <c r="V25" s="95"/>
      <c r="W25" s="4"/>
      <c r="AA25" s="76"/>
      <c r="AB25" s="76"/>
      <c r="AC25" s="76"/>
    </row>
    <row r="26" spans="1:29" ht="12.75" x14ac:dyDescent="0.2">
      <c r="A26" s="129"/>
      <c r="B26" s="1" t="s">
        <v>2</v>
      </c>
      <c r="C26" s="40">
        <v>616.63390883664499</v>
      </c>
      <c r="D26" s="40">
        <v>647.84989522730802</v>
      </c>
      <c r="E26" s="40">
        <v>659.42812355487104</v>
      </c>
      <c r="F26" s="40">
        <f>[1]Prix!D16</f>
        <v>684.16908042455805</v>
      </c>
      <c r="G26" s="127">
        <f>[1]Prix!G16</f>
        <v>686.27093000445097</v>
      </c>
      <c r="H26" s="7">
        <f t="shared" si="0"/>
        <v>3.0721200943319982E-3</v>
      </c>
      <c r="J26" s="4"/>
      <c r="K26" s="114"/>
      <c r="L26"/>
      <c r="M26"/>
      <c r="N26" s="35"/>
      <c r="O26" s="77"/>
      <c r="P26" s="4"/>
      <c r="Q26" s="4"/>
      <c r="R26" s="4"/>
      <c r="S26" s="4"/>
      <c r="T26" s="95"/>
      <c r="U26" s="95"/>
      <c r="V26" s="95"/>
      <c r="W26" s="4"/>
      <c r="AA26" s="76"/>
      <c r="AB26" s="76"/>
      <c r="AC26" s="76"/>
    </row>
    <row r="27" spans="1:29" ht="12.75" x14ac:dyDescent="0.2">
      <c r="A27" s="129"/>
      <c r="B27" s="1" t="s">
        <v>3</v>
      </c>
      <c r="C27" s="40">
        <v>627.19871686098395</v>
      </c>
      <c r="D27" s="40">
        <v>653.27010548512203</v>
      </c>
      <c r="E27" s="40">
        <v>667.76080037604402</v>
      </c>
      <c r="F27" s="40">
        <f>[1]Prix!D17</f>
        <v>689.61335434708099</v>
      </c>
      <c r="G27" s="127">
        <f>[1]Prix!G17</f>
        <v>710.38768023360501</v>
      </c>
      <c r="H27" s="7">
        <f t="shared" si="0"/>
        <v>3.0124599176581945E-2</v>
      </c>
      <c r="J27" s="4"/>
      <c r="K27" s="111"/>
      <c r="L27"/>
      <c r="M27"/>
      <c r="N27" s="35"/>
      <c r="O27" s="77"/>
      <c r="P27" s="4"/>
      <c r="Q27" s="4"/>
      <c r="R27" s="4"/>
      <c r="S27" s="4"/>
      <c r="T27" s="95"/>
      <c r="U27" s="95"/>
      <c r="V27" s="95"/>
      <c r="W27" s="4"/>
      <c r="AA27" s="76"/>
      <c r="AB27" s="76"/>
      <c r="AC27" s="76"/>
    </row>
    <row r="28" spans="1:29" ht="12.75" x14ac:dyDescent="0.2">
      <c r="A28" s="129"/>
      <c r="B28" s="1" t="s">
        <v>4</v>
      </c>
      <c r="C28" s="40">
        <v>651.75258655000903</v>
      </c>
      <c r="D28" s="40">
        <v>680.97786905515602</v>
      </c>
      <c r="E28" s="40">
        <v>696.88726037106198</v>
      </c>
      <c r="F28" s="40">
        <f>[1]Prix!D18</f>
        <v>720.71072367435204</v>
      </c>
      <c r="G28" s="127">
        <f>[1]Prix!G18</f>
        <v>733.55434155310604</v>
      </c>
      <c r="H28" s="7">
        <f t="shared" si="0"/>
        <v>1.7820766996880844E-2</v>
      </c>
      <c r="J28" s="4"/>
      <c r="K28" s="111"/>
      <c r="L28"/>
      <c r="M28"/>
      <c r="N28" s="35"/>
      <c r="O28" s="77"/>
      <c r="P28" s="4"/>
      <c r="Q28" s="4"/>
      <c r="R28" s="4"/>
      <c r="S28" s="4"/>
      <c r="T28" s="95"/>
      <c r="U28" s="95"/>
      <c r="V28" s="95"/>
      <c r="W28" s="4"/>
      <c r="AA28" s="76"/>
      <c r="AB28" s="76"/>
      <c r="AC28" s="76"/>
    </row>
    <row r="29" spans="1:29" ht="12.75" x14ac:dyDescent="0.2">
      <c r="A29" s="129"/>
      <c r="B29" s="1" t="s">
        <v>5</v>
      </c>
      <c r="C29" s="40">
        <v>650.42494704942703</v>
      </c>
      <c r="D29" s="40">
        <v>678.54493828127704</v>
      </c>
      <c r="E29" s="40">
        <v>694.07576317854705</v>
      </c>
      <c r="F29" s="40">
        <f>[1]Prix!D19</f>
        <v>719.68706211464905</v>
      </c>
      <c r="G29" s="127">
        <f>[1]Prix!G19</f>
        <v>731.13698072833904</v>
      </c>
      <c r="H29" s="7">
        <f t="shared" si="0"/>
        <v>1.5909579616516734E-2</v>
      </c>
      <c r="J29" s="4"/>
      <c r="K29" s="111"/>
      <c r="L29"/>
      <c r="M29"/>
      <c r="N29" s="35"/>
      <c r="O29" s="77"/>
      <c r="P29" s="4"/>
      <c r="Q29" s="4"/>
      <c r="R29" s="4"/>
      <c r="S29" s="4"/>
      <c r="T29" s="95"/>
      <c r="U29" s="95"/>
      <c r="V29" s="95"/>
      <c r="W29" s="4"/>
      <c r="AA29" s="76"/>
      <c r="AB29" s="76"/>
      <c r="AC29" s="76"/>
    </row>
    <row r="30" spans="1:29" ht="12.75" x14ac:dyDescent="0.2">
      <c r="A30" s="129"/>
      <c r="B30" s="1" t="s">
        <v>6</v>
      </c>
      <c r="C30" s="40">
        <v>651.42899640721998</v>
      </c>
      <c r="D30" s="40">
        <v>674.32370465286203</v>
      </c>
      <c r="E30" s="40">
        <v>687.15353051758598</v>
      </c>
      <c r="F30" s="40">
        <f>[1]Prix!D20</f>
        <v>718.93929925633302</v>
      </c>
      <c r="G30" s="120">
        <f>[1]Prix!G20</f>
        <v>0</v>
      </c>
      <c r="H30" s="7">
        <f t="shared" si="0"/>
        <v>4.6257156991982518E-2</v>
      </c>
      <c r="J30" s="4"/>
      <c r="K30" s="111"/>
      <c r="L30"/>
      <c r="M30"/>
      <c r="N30" s="35"/>
      <c r="O30" s="77"/>
      <c r="P30" s="4"/>
      <c r="Q30" s="4"/>
      <c r="R30" s="4"/>
      <c r="S30" s="4"/>
      <c r="T30" s="95"/>
      <c r="U30" s="95"/>
      <c r="V30" s="95"/>
      <c r="W30" s="4"/>
      <c r="AA30" s="76"/>
      <c r="AB30" s="76"/>
      <c r="AC30" s="76"/>
    </row>
    <row r="31" spans="1:29" ht="12.75" x14ac:dyDescent="0.2">
      <c r="A31" s="129"/>
      <c r="B31" s="1" t="s">
        <v>7</v>
      </c>
      <c r="C31" s="40">
        <v>664.47049432085203</v>
      </c>
      <c r="D31" s="40">
        <v>688.26093976477296</v>
      </c>
      <c r="E31" s="40">
        <v>696.44277822374204</v>
      </c>
      <c r="F31" s="40">
        <f>[1]Prix!D21</f>
        <v>733.12693507726499</v>
      </c>
      <c r="G31" s="120">
        <f>[1]Prix!G21</f>
        <v>0</v>
      </c>
      <c r="H31" s="7">
        <f t="shared" si="0"/>
        <v>5.2673612248639978E-2</v>
      </c>
      <c r="J31" s="4"/>
      <c r="K31" s="111"/>
      <c r="L31"/>
      <c r="M31"/>
      <c r="N31" s="35"/>
      <c r="O31" s="77"/>
      <c r="P31" s="4"/>
      <c r="Q31" s="4"/>
      <c r="R31" s="4"/>
      <c r="S31" s="4"/>
      <c r="T31" s="95"/>
      <c r="U31" s="95"/>
      <c r="V31" s="95"/>
      <c r="W31" s="4"/>
      <c r="AA31" s="76"/>
      <c r="AB31" s="76"/>
      <c r="AC31" s="76"/>
    </row>
    <row r="32" spans="1:29" ht="12.75" x14ac:dyDescent="0.2">
      <c r="A32" s="129"/>
      <c r="B32" s="1" t="s">
        <v>8</v>
      </c>
      <c r="C32" s="40">
        <v>701.16080974302201</v>
      </c>
      <c r="D32" s="40">
        <v>698.10963777925599</v>
      </c>
      <c r="E32" s="40">
        <v>725.275225667256</v>
      </c>
      <c r="F32" s="40">
        <f>[1]Prix!D22</f>
        <v>756.73741743438904</v>
      </c>
      <c r="G32" s="120">
        <f>[1]Prix!G22</f>
        <v>0</v>
      </c>
      <c r="H32" s="7">
        <f t="shared" si="0"/>
        <v>4.3379658719471248E-2</v>
      </c>
      <c r="J32" s="4"/>
      <c r="K32" s="111"/>
      <c r="L32"/>
      <c r="M32"/>
      <c r="N32" s="35"/>
      <c r="O32" s="77"/>
      <c r="P32" s="4"/>
      <c r="Q32" s="4"/>
      <c r="R32" s="4"/>
      <c r="S32" s="4"/>
      <c r="T32" s="95"/>
      <c r="U32" s="95"/>
      <c r="V32" s="95"/>
      <c r="W32" s="4"/>
      <c r="AA32" s="76"/>
      <c r="AB32" s="76"/>
      <c r="AC32" s="76"/>
    </row>
    <row r="33" spans="1:29" ht="12.75" x14ac:dyDescent="0.2">
      <c r="A33" s="129"/>
      <c r="B33" s="1" t="s">
        <v>9</v>
      </c>
      <c r="C33" s="40">
        <v>707.63063922896299</v>
      </c>
      <c r="D33" s="40">
        <v>719.11378165287601</v>
      </c>
      <c r="E33" s="40">
        <v>733.25158858840405</v>
      </c>
      <c r="F33" s="40">
        <f>[1]Prix!D23</f>
        <v>770.219880126475</v>
      </c>
      <c r="G33" s="120">
        <f>[1]Prix!G23</f>
        <v>0</v>
      </c>
      <c r="H33" s="7">
        <f t="shared" si="0"/>
        <v>5.0416926623015224E-2</v>
      </c>
      <c r="I33" s="108"/>
      <c r="J33" s="4"/>
      <c r="K33" s="111"/>
      <c r="L33"/>
      <c r="M33"/>
      <c r="N33" s="35"/>
      <c r="O33" s="77"/>
      <c r="P33" s="4"/>
      <c r="Q33" s="4"/>
      <c r="R33" s="4"/>
      <c r="S33" s="4"/>
      <c r="T33" s="95"/>
      <c r="U33" s="95"/>
      <c r="V33" s="95"/>
      <c r="W33" s="4"/>
      <c r="AA33" s="76"/>
      <c r="AB33" s="76"/>
      <c r="AC33" s="76"/>
    </row>
    <row r="34" spans="1:29" ht="12.75" x14ac:dyDescent="0.2">
      <c r="A34" s="129"/>
      <c r="B34" s="1" t="s">
        <v>10</v>
      </c>
      <c r="C34" s="40">
        <v>689.45760258592804</v>
      </c>
      <c r="D34" s="40">
        <v>706.01227853465002</v>
      </c>
      <c r="E34" s="40">
        <v>715.14520938449095</v>
      </c>
      <c r="F34" s="40">
        <f>[1]Prix!D24</f>
        <v>753.131628419295</v>
      </c>
      <c r="G34" s="120">
        <f>[1]Prix!G24</f>
        <v>0</v>
      </c>
      <c r="H34" s="7">
        <f t="shared" si="0"/>
        <v>5.3117071241375102E-2</v>
      </c>
      <c r="I34" s="108"/>
      <c r="J34" s="4"/>
      <c r="K34" s="111"/>
      <c r="L34"/>
      <c r="M34"/>
      <c r="N34" s="35"/>
      <c r="O34" s="77"/>
      <c r="P34" s="4"/>
      <c r="Q34" s="4"/>
      <c r="R34" s="4"/>
      <c r="S34" s="4"/>
      <c r="T34" s="95"/>
      <c r="U34" s="95"/>
      <c r="V34" s="95"/>
      <c r="W34" s="4"/>
      <c r="AA34" s="76"/>
      <c r="AB34" s="76"/>
      <c r="AC34" s="76"/>
    </row>
    <row r="35" spans="1:29" ht="12.75" x14ac:dyDescent="0.2">
      <c r="A35" s="129"/>
      <c r="B35" s="11" t="s">
        <v>11</v>
      </c>
      <c r="C35" s="41">
        <v>680.76061477879796</v>
      </c>
      <c r="D35" s="41">
        <v>695.83381183954702</v>
      </c>
      <c r="E35" s="41">
        <v>710.99164468089805</v>
      </c>
      <c r="F35" s="41">
        <f>[1]Prix!D25</f>
        <v>741.105712648333</v>
      </c>
      <c r="G35" s="121">
        <f>[1]Prix!G25</f>
        <v>0</v>
      </c>
      <c r="H35" s="8">
        <f t="shared" si="0"/>
        <v>4.2355023709105044E-2</v>
      </c>
      <c r="J35" s="4"/>
      <c r="K35" s="111"/>
      <c r="L35"/>
      <c r="M35"/>
      <c r="N35" s="35"/>
      <c r="O35" s="77"/>
      <c r="P35" s="4"/>
      <c r="Q35" s="4"/>
      <c r="R35" s="4"/>
      <c r="S35" s="4"/>
      <c r="T35" s="95"/>
      <c r="U35" s="95"/>
      <c r="V35" s="95"/>
      <c r="W35" s="4"/>
      <c r="AA35" s="76"/>
      <c r="AB35" s="76"/>
      <c r="AC35" s="76"/>
    </row>
    <row r="36" spans="1:29" ht="13.5" customHeight="1" x14ac:dyDescent="0.2">
      <c r="A36" s="129" t="s">
        <v>31</v>
      </c>
      <c r="B36" s="9" t="s">
        <v>0</v>
      </c>
      <c r="C36" s="39">
        <v>409.155339426902</v>
      </c>
      <c r="D36" s="39">
        <v>502.52090911843698</v>
      </c>
      <c r="E36" s="39">
        <v>481.08305109428699</v>
      </c>
      <c r="F36" s="39">
        <f>[1]Prix!D26</f>
        <v>502.29973965296</v>
      </c>
      <c r="G36" s="126">
        <f>[1]Prix!G26</f>
        <v>492.35358176358397</v>
      </c>
      <c r="H36" s="10">
        <f t="shared" si="0"/>
        <v>-1.9801240383377161E-2</v>
      </c>
      <c r="J36" s="4"/>
      <c r="K36"/>
      <c r="L36"/>
      <c r="M36"/>
      <c r="N36" s="35"/>
      <c r="O36" s="77"/>
      <c r="P36" s="4"/>
      <c r="Q36" s="4"/>
      <c r="R36" s="4"/>
      <c r="S36" s="4"/>
      <c r="T36" s="95"/>
      <c r="U36" s="95"/>
      <c r="V36" s="95"/>
      <c r="W36" s="4"/>
      <c r="AA36" s="76"/>
      <c r="AB36" s="76"/>
      <c r="AC36" s="76"/>
    </row>
    <row r="37" spans="1:29" ht="12.75" x14ac:dyDescent="0.2">
      <c r="A37" s="129"/>
      <c r="B37" s="1" t="s">
        <v>1</v>
      </c>
      <c r="C37" s="40">
        <v>409.49933750326898</v>
      </c>
      <c r="D37" s="40">
        <v>495.58822898501501</v>
      </c>
      <c r="E37" s="40">
        <v>477.123166397126</v>
      </c>
      <c r="F37" s="40">
        <f>[1]Prix!D27</f>
        <v>498.64292629859602</v>
      </c>
      <c r="G37" s="127">
        <f>[1]Prix!G27</f>
        <v>477.29512787384601</v>
      </c>
      <c r="H37" s="7">
        <f>IF(G37=0,F37/E37-1,G37/F37-1)</f>
        <v>-4.2811794369998935E-2</v>
      </c>
      <c r="J37" s="4"/>
      <c r="K37"/>
      <c r="L37"/>
      <c r="M37"/>
      <c r="N37" s="35"/>
      <c r="O37" s="77"/>
      <c r="P37" s="4"/>
      <c r="Q37" s="4"/>
      <c r="R37" s="4"/>
      <c r="S37" s="4"/>
      <c r="T37" s="95"/>
      <c r="U37" s="95"/>
      <c r="V37" s="95"/>
      <c r="W37" s="4"/>
      <c r="AA37" s="76"/>
      <c r="AB37" s="76"/>
      <c r="AC37" s="76"/>
    </row>
    <row r="38" spans="1:29" ht="12.75" x14ac:dyDescent="0.2">
      <c r="A38" s="129"/>
      <c r="B38" s="1" t="s">
        <v>2</v>
      </c>
      <c r="C38" s="40">
        <v>412.71177992325198</v>
      </c>
      <c r="D38" s="40">
        <v>486.81247143777603</v>
      </c>
      <c r="E38" s="40">
        <v>486.275482928663</v>
      </c>
      <c r="F38" s="40">
        <f>[1]Prix!D28</f>
        <v>495.78883775718202</v>
      </c>
      <c r="G38" s="127">
        <f>[1]Prix!G28</f>
        <v>462.67231487437499</v>
      </c>
      <c r="H38" s="7">
        <f t="shared" si="0"/>
        <v>-6.679562015275986E-2</v>
      </c>
      <c r="J38" s="4"/>
      <c r="K38"/>
      <c r="L38"/>
      <c r="M38"/>
      <c r="N38" s="35"/>
      <c r="O38" s="77"/>
      <c r="P38" s="4"/>
      <c r="Q38" s="4"/>
      <c r="R38" s="4"/>
      <c r="S38" s="4"/>
      <c r="T38" s="95"/>
      <c r="U38" s="95"/>
      <c r="V38" s="95"/>
      <c r="W38" s="4"/>
      <c r="AA38" s="76"/>
      <c r="AB38" s="76"/>
      <c r="AC38" s="76"/>
    </row>
    <row r="39" spans="1:29" ht="12.75" x14ac:dyDescent="0.2">
      <c r="A39" s="129"/>
      <c r="B39" s="1" t="s">
        <v>3</v>
      </c>
      <c r="C39" s="40">
        <v>420.92972861003301</v>
      </c>
      <c r="D39" s="40">
        <v>476.44622512964798</v>
      </c>
      <c r="E39" s="40">
        <v>475.626374392625</v>
      </c>
      <c r="F39" s="40">
        <f>[1]Prix!D29</f>
        <v>495.183160182954</v>
      </c>
      <c r="G39" s="127">
        <f>[1]Prix!G29</f>
        <v>464.48017065301201</v>
      </c>
      <c r="H39" s="7">
        <f t="shared" si="0"/>
        <v>-6.2003298978499655E-2</v>
      </c>
      <c r="K39"/>
      <c r="L39"/>
      <c r="M39"/>
      <c r="N39" s="35"/>
      <c r="O39" s="77"/>
      <c r="T39" s="95"/>
      <c r="U39" s="95"/>
      <c r="V39" s="95"/>
      <c r="AA39" s="76"/>
      <c r="AB39" s="76"/>
      <c r="AC39" s="76"/>
    </row>
    <row r="40" spans="1:29" ht="12.75" x14ac:dyDescent="0.2">
      <c r="A40" s="129"/>
      <c r="B40" s="1" t="s">
        <v>4</v>
      </c>
      <c r="C40" s="40">
        <v>417.28686114637901</v>
      </c>
      <c r="D40" s="40">
        <v>467.61724247145003</v>
      </c>
      <c r="E40" s="40">
        <v>472.67610861020302</v>
      </c>
      <c r="F40" s="40">
        <f>[1]Prix!D30</f>
        <v>493.57194152054501</v>
      </c>
      <c r="G40" s="127">
        <f>[1]Prix!G30</f>
        <v>458.819270795394</v>
      </c>
      <c r="H40" s="7">
        <f t="shared" si="0"/>
        <v>-7.0410547686500569E-2</v>
      </c>
      <c r="K40"/>
      <c r="L40"/>
      <c r="M40"/>
      <c r="N40" s="35"/>
      <c r="O40" s="77"/>
      <c r="T40" s="95"/>
      <c r="U40" s="95"/>
      <c r="V40" s="95"/>
      <c r="AA40" s="76"/>
      <c r="AB40" s="76"/>
      <c r="AC40" s="76"/>
    </row>
    <row r="41" spans="1:29" ht="12.75" x14ac:dyDescent="0.2">
      <c r="A41" s="129"/>
      <c r="B41" s="1" t="s">
        <v>5</v>
      </c>
      <c r="C41" s="40">
        <v>424.76774379661401</v>
      </c>
      <c r="D41" s="40">
        <v>468.73881060277898</v>
      </c>
      <c r="E41" s="40">
        <v>473.33862387760399</v>
      </c>
      <c r="F41" s="40">
        <f>[1]Prix!D31</f>
        <v>493.38303642393998</v>
      </c>
      <c r="G41" s="127">
        <f>[1]Prix!G31</f>
        <v>454.15195518885997</v>
      </c>
      <c r="H41" s="7">
        <f t="shared" si="0"/>
        <v>-7.9514450921191915E-2</v>
      </c>
      <c r="K41"/>
      <c r="L41"/>
      <c r="M41"/>
      <c r="N41" s="35"/>
      <c r="O41" s="77"/>
      <c r="T41" s="95"/>
      <c r="U41" s="95"/>
      <c r="V41" s="95"/>
      <c r="AA41" s="76"/>
      <c r="AB41" s="76"/>
      <c r="AC41" s="76"/>
    </row>
    <row r="42" spans="1:29" ht="12.75" x14ac:dyDescent="0.2">
      <c r="A42" s="129"/>
      <c r="B42" s="1" t="s">
        <v>6</v>
      </c>
      <c r="C42" s="40">
        <v>450.608519383334</v>
      </c>
      <c r="D42" s="40">
        <v>474.38326381910701</v>
      </c>
      <c r="E42" s="40">
        <v>478.58271864879498</v>
      </c>
      <c r="F42" s="40">
        <f>[1]Prix!D32</f>
        <v>496.73199964919201</v>
      </c>
      <c r="G42" s="120">
        <f>[1]Prix!G32</f>
        <v>0</v>
      </c>
      <c r="H42" s="7">
        <f>IF(G42=0,F42/E42-1,G42/F42-1)</f>
        <v>3.7922976098340389E-2</v>
      </c>
      <c r="K42"/>
      <c r="L42"/>
      <c r="M42"/>
      <c r="N42" s="35"/>
      <c r="O42" s="77"/>
      <c r="T42" s="95"/>
      <c r="U42" s="95"/>
      <c r="V42" s="95"/>
      <c r="AA42" s="76"/>
      <c r="AB42" s="76"/>
      <c r="AC42" s="76"/>
    </row>
    <row r="43" spans="1:29" ht="12.75" x14ac:dyDescent="0.2">
      <c r="A43" s="129"/>
      <c r="B43" s="1" t="s">
        <v>7</v>
      </c>
      <c r="C43" s="40">
        <v>444.38213485705199</v>
      </c>
      <c r="D43" s="40">
        <v>479.83162603023999</v>
      </c>
      <c r="E43" s="40">
        <v>483.40920653936098</v>
      </c>
      <c r="F43" s="40">
        <f>[1]Prix!D33</f>
        <v>509.21332231113797</v>
      </c>
      <c r="G43" s="120">
        <f>[1]Prix!G33</f>
        <v>0</v>
      </c>
      <c r="H43" s="7">
        <f t="shared" si="0"/>
        <v>5.3379446280107157E-2</v>
      </c>
      <c r="K43"/>
      <c r="L43"/>
      <c r="M43"/>
      <c r="N43" s="35"/>
      <c r="O43" s="77"/>
      <c r="T43" s="95"/>
      <c r="U43" s="95"/>
      <c r="V43" s="95"/>
      <c r="AA43" s="76"/>
      <c r="AB43" s="76"/>
      <c r="AC43" s="76"/>
    </row>
    <row r="44" spans="1:29" ht="12.75" x14ac:dyDescent="0.2">
      <c r="A44" s="129"/>
      <c r="B44" s="1" t="s">
        <v>8</v>
      </c>
      <c r="C44" s="40">
        <v>462.52931293498699</v>
      </c>
      <c r="D44" s="40">
        <v>486.23854680134298</v>
      </c>
      <c r="E44" s="40">
        <v>495.66753461498598</v>
      </c>
      <c r="F44" s="40">
        <f>[1]Prix!D34</f>
        <v>519.584700385882</v>
      </c>
      <c r="G44" s="120">
        <f>[1]Prix!G34</f>
        <v>0</v>
      </c>
      <c r="H44" s="7">
        <f t="shared" si="0"/>
        <v>4.8252435555364404E-2</v>
      </c>
      <c r="K44"/>
      <c r="L44"/>
      <c r="M44"/>
      <c r="N44" s="35"/>
      <c r="O44" s="77"/>
      <c r="T44" s="95"/>
      <c r="U44" s="95"/>
      <c r="V44" s="95"/>
      <c r="AA44" s="76"/>
      <c r="AB44" s="76"/>
      <c r="AC44" s="76"/>
    </row>
    <row r="45" spans="1:29" ht="12.75" x14ac:dyDescent="0.2">
      <c r="A45" s="129"/>
      <c r="B45" s="1" t="s">
        <v>9</v>
      </c>
      <c r="C45" s="40">
        <v>494.636846924145</v>
      </c>
      <c r="D45" s="40">
        <v>497.87957586980798</v>
      </c>
      <c r="E45" s="40">
        <v>510.12153428596002</v>
      </c>
      <c r="F45" s="40">
        <f>[1]Prix!D35</f>
        <v>524.71199580528605</v>
      </c>
      <c r="G45" s="120">
        <f>[1]Prix!G35</f>
        <v>0</v>
      </c>
      <c r="H45" s="7">
        <f t="shared" si="0"/>
        <v>2.8601932164555643E-2</v>
      </c>
      <c r="K45"/>
      <c r="L45"/>
      <c r="M45"/>
      <c r="N45" s="35"/>
      <c r="O45" s="77"/>
      <c r="T45" s="95"/>
      <c r="U45" s="95"/>
      <c r="V45" s="95"/>
      <c r="AA45" s="76"/>
      <c r="AB45" s="76"/>
      <c r="AC45" s="76"/>
    </row>
    <row r="46" spans="1:29" ht="12.75" x14ac:dyDescent="0.2">
      <c r="A46" s="129"/>
      <c r="B46" s="1" t="s">
        <v>10</v>
      </c>
      <c r="C46" s="40">
        <v>482.24882253741799</v>
      </c>
      <c r="D46" s="40">
        <v>498.45369205304797</v>
      </c>
      <c r="E46" s="40">
        <v>516.06153216802602</v>
      </c>
      <c r="F46" s="40">
        <f>[1]Prix!D36</f>
        <v>526.64821634584098</v>
      </c>
      <c r="G46" s="120">
        <f>[1]Prix!G36</f>
        <v>0</v>
      </c>
      <c r="H46" s="7">
        <f t="shared" si="0"/>
        <v>2.0514383494811606E-2</v>
      </c>
      <c r="K46"/>
      <c r="L46"/>
      <c r="M46"/>
      <c r="N46" s="35"/>
      <c r="O46" s="77"/>
      <c r="T46" s="95"/>
      <c r="U46" s="95"/>
      <c r="V46" s="95"/>
      <c r="AA46" s="76"/>
      <c r="AB46" s="76"/>
      <c r="AC46" s="76"/>
    </row>
    <row r="47" spans="1:29" ht="12.75" x14ac:dyDescent="0.2">
      <c r="A47" s="129"/>
      <c r="B47" s="11" t="s">
        <v>11</v>
      </c>
      <c r="C47" s="41">
        <v>503.27462661348198</v>
      </c>
      <c r="D47" s="41">
        <v>494.74913862593399</v>
      </c>
      <c r="E47" s="41">
        <v>513.81572282286095</v>
      </c>
      <c r="F47" s="41">
        <f>[1]Prix!D37</f>
        <v>514.11851051932899</v>
      </c>
      <c r="G47" s="121">
        <f>[1]Prix!G37</f>
        <v>0</v>
      </c>
      <c r="H47" s="8">
        <f t="shared" si="0"/>
        <v>5.8929239223082241E-4</v>
      </c>
      <c r="K47"/>
      <c r="L47"/>
      <c r="M47"/>
      <c r="N47" s="35"/>
      <c r="O47" s="77"/>
      <c r="T47" s="95"/>
      <c r="U47" s="95"/>
      <c r="V47" s="95"/>
      <c r="AA47" s="76"/>
      <c r="AB47" s="76"/>
      <c r="AC47" s="76"/>
    </row>
    <row r="48" spans="1:29" ht="13.5" customHeight="1" x14ac:dyDescent="0.2">
      <c r="A48" s="128" t="s">
        <v>15</v>
      </c>
      <c r="B48" s="12" t="s">
        <v>0</v>
      </c>
      <c r="C48" s="39">
        <v>415.78762845690898</v>
      </c>
      <c r="D48" s="39">
        <v>495.57485423985901</v>
      </c>
      <c r="E48" s="39">
        <v>468.10473361988602</v>
      </c>
      <c r="F48" s="39">
        <f>[1]Prix!D38</f>
        <v>503.35625632542701</v>
      </c>
      <c r="G48" s="126">
        <f>[1]Prix!G38</f>
        <v>486.10769573446902</v>
      </c>
      <c r="H48" s="10">
        <f t="shared" si="0"/>
        <v>-3.426710282072376E-2</v>
      </c>
      <c r="K48"/>
      <c r="L48"/>
      <c r="M48"/>
      <c r="N48" s="35"/>
      <c r="O48" s="77"/>
      <c r="T48" s="95"/>
      <c r="U48" s="95"/>
      <c r="V48" s="95"/>
      <c r="AA48" s="76"/>
      <c r="AB48" s="76"/>
      <c r="AC48" s="76"/>
    </row>
    <row r="49" spans="1:29" ht="12.75" x14ac:dyDescent="0.2">
      <c r="A49" s="128"/>
      <c r="B49" s="2" t="s">
        <v>1</v>
      </c>
      <c r="C49" s="40">
        <v>415.40174969901898</v>
      </c>
      <c r="D49" s="40">
        <v>493.91444835173797</v>
      </c>
      <c r="E49" s="40">
        <v>464.972543015307</v>
      </c>
      <c r="F49" s="40">
        <f>[1]Prix!D39</f>
        <v>499.06050497298799</v>
      </c>
      <c r="G49" s="127">
        <f>[1]Prix!G39</f>
        <v>469.30864444545603</v>
      </c>
      <c r="H49" s="7">
        <f t="shared" si="0"/>
        <v>-5.961573843464596E-2</v>
      </c>
      <c r="K49"/>
      <c r="L49"/>
      <c r="M49"/>
      <c r="N49" s="35"/>
      <c r="O49" s="77"/>
      <c r="T49" s="95"/>
      <c r="U49" s="95"/>
      <c r="V49" s="95"/>
      <c r="AA49" s="76"/>
      <c r="AB49" s="76"/>
      <c r="AC49" s="76"/>
    </row>
    <row r="50" spans="1:29" ht="12.75" x14ac:dyDescent="0.2">
      <c r="A50" s="128"/>
      <c r="B50" s="2" t="s">
        <v>2</v>
      </c>
      <c r="C50" s="40">
        <v>420.22327882351402</v>
      </c>
      <c r="D50" s="40">
        <v>481.72297741737799</v>
      </c>
      <c r="E50" s="40">
        <v>465.80332570272202</v>
      </c>
      <c r="F50" s="40">
        <f>[1]Prix!D40</f>
        <v>495.23553968582303</v>
      </c>
      <c r="G50" s="127">
        <f>[1]Prix!G40</f>
        <v>461.266269628278</v>
      </c>
      <c r="H50" s="7">
        <f t="shared" si="0"/>
        <v>-6.8592149261127555E-2</v>
      </c>
      <c r="K50"/>
      <c r="L50"/>
      <c r="M50"/>
      <c r="N50" s="35"/>
      <c r="O50" s="77"/>
      <c r="T50" s="95"/>
      <c r="U50" s="95"/>
      <c r="V50" s="95"/>
      <c r="AA50" s="76"/>
      <c r="AB50" s="76"/>
      <c r="AC50" s="76"/>
    </row>
    <row r="51" spans="1:29" ht="12.75" x14ac:dyDescent="0.2">
      <c r="A51" s="128"/>
      <c r="B51" s="2" t="s">
        <v>3</v>
      </c>
      <c r="C51" s="40">
        <v>427.622120390551</v>
      </c>
      <c r="D51" s="40">
        <v>462.52139270251303</v>
      </c>
      <c r="E51" s="40">
        <v>461.22745247266499</v>
      </c>
      <c r="F51" s="40">
        <f>[1]Prix!D41</f>
        <v>492.483943044657</v>
      </c>
      <c r="G51" s="127">
        <f>[1]Prix!G41</f>
        <v>457.465400178832</v>
      </c>
      <c r="H51" s="7">
        <f t="shared" si="0"/>
        <v>-7.110595860106983E-2</v>
      </c>
      <c r="K51"/>
      <c r="L51"/>
      <c r="M51"/>
      <c r="N51" s="35"/>
      <c r="O51" s="77"/>
      <c r="T51" s="95"/>
      <c r="U51" s="95"/>
      <c r="V51" s="95"/>
      <c r="AA51" s="76"/>
      <c r="AB51" s="76"/>
      <c r="AC51" s="76"/>
    </row>
    <row r="52" spans="1:29" ht="12.75" x14ac:dyDescent="0.2">
      <c r="A52" s="128"/>
      <c r="B52" s="2" t="s">
        <v>4</v>
      </c>
      <c r="C52" s="40">
        <v>428.563768799049</v>
      </c>
      <c r="D52" s="40">
        <v>451.65838483049498</v>
      </c>
      <c r="E52" s="40">
        <v>457.94135423122998</v>
      </c>
      <c r="F52" s="40">
        <f>[1]Prix!D42</f>
        <v>491.10712509319097</v>
      </c>
      <c r="G52" s="127">
        <f>[1]Prix!G42</f>
        <v>453.18945802643498</v>
      </c>
      <c r="H52" s="7">
        <f t="shared" si="0"/>
        <v>-7.7208546016433455E-2</v>
      </c>
      <c r="K52"/>
      <c r="L52"/>
      <c r="M52"/>
      <c r="N52" s="35"/>
      <c r="O52" s="77"/>
      <c r="T52" s="95"/>
      <c r="U52" s="95"/>
      <c r="V52" s="95"/>
      <c r="AA52" s="76"/>
      <c r="AB52" s="76"/>
      <c r="AC52" s="76"/>
    </row>
    <row r="53" spans="1:29" ht="12.75" x14ac:dyDescent="0.2">
      <c r="A53" s="128"/>
      <c r="B53" s="2" t="s">
        <v>5</v>
      </c>
      <c r="C53" s="40">
        <v>433.47729491688801</v>
      </c>
      <c r="D53" s="40">
        <v>448.46844768350098</v>
      </c>
      <c r="E53" s="40">
        <v>457.62149425853602</v>
      </c>
      <c r="F53" s="40">
        <f>[1]Prix!D43</f>
        <v>488.10497866890501</v>
      </c>
      <c r="G53" s="127">
        <f>[1]Prix!G43</f>
        <v>450.30172114420702</v>
      </c>
      <c r="H53" s="7">
        <f t="shared" si="0"/>
        <v>-7.7449030796182372E-2</v>
      </c>
      <c r="K53"/>
      <c r="L53"/>
      <c r="M53"/>
      <c r="N53" s="35"/>
      <c r="O53" s="77"/>
      <c r="T53" s="95"/>
      <c r="U53" s="95"/>
      <c r="V53" s="95"/>
      <c r="AA53" s="76"/>
      <c r="AB53" s="76"/>
      <c r="AC53" s="76"/>
    </row>
    <row r="54" spans="1:29" ht="12.75" x14ac:dyDescent="0.2">
      <c r="A54" s="128"/>
      <c r="B54" s="2" t="s">
        <v>6</v>
      </c>
      <c r="C54" s="40">
        <v>449.66642762429598</v>
      </c>
      <c r="D54" s="40">
        <v>457.00594673454401</v>
      </c>
      <c r="E54" s="40">
        <v>463.551395294381</v>
      </c>
      <c r="F54" s="40">
        <f>[1]Prix!D44</f>
        <v>493.41736995551298</v>
      </c>
      <c r="G54" s="120">
        <f>[1]Prix!G44</f>
        <v>0</v>
      </c>
      <c r="H54" s="7">
        <f t="shared" si="0"/>
        <v>6.4428615606184181E-2</v>
      </c>
      <c r="K54"/>
      <c r="L54"/>
      <c r="M54"/>
      <c r="N54" s="35"/>
      <c r="O54" s="77"/>
      <c r="T54" s="95"/>
      <c r="U54" s="95"/>
      <c r="V54" s="95"/>
      <c r="AA54" s="76"/>
      <c r="AB54" s="76"/>
      <c r="AC54" s="76"/>
    </row>
    <row r="55" spans="1:29" ht="12.75" x14ac:dyDescent="0.2">
      <c r="A55" s="128"/>
      <c r="B55" s="2" t="s">
        <v>7</v>
      </c>
      <c r="C55" s="40">
        <v>457.73042654382101</v>
      </c>
      <c r="D55" s="40">
        <v>466.271146445765</v>
      </c>
      <c r="E55" s="40">
        <v>470.77887178273198</v>
      </c>
      <c r="F55" s="40">
        <f>[1]Prix!D45</f>
        <v>505.18327940114801</v>
      </c>
      <c r="G55" s="120">
        <f>[1]Prix!G45</f>
        <v>0</v>
      </c>
      <c r="H55" s="7">
        <f t="shared" si="0"/>
        <v>7.3079761392295328E-2</v>
      </c>
      <c r="K55"/>
      <c r="L55"/>
      <c r="M55"/>
      <c r="N55" s="35"/>
      <c r="O55" s="77"/>
      <c r="T55" s="95"/>
      <c r="U55" s="95"/>
      <c r="V55" s="95"/>
      <c r="AA55" s="76"/>
      <c r="AB55" s="76"/>
      <c r="AC55" s="76"/>
    </row>
    <row r="56" spans="1:29" ht="12.75" x14ac:dyDescent="0.2">
      <c r="A56" s="128"/>
      <c r="B56" s="2" t="s">
        <v>8</v>
      </c>
      <c r="C56" s="40">
        <v>474.35217486343799</v>
      </c>
      <c r="D56" s="40">
        <v>473.94627650847201</v>
      </c>
      <c r="E56" s="40">
        <v>483.94807064243298</v>
      </c>
      <c r="F56" s="40">
        <f>[1]Prix!D46</f>
        <v>510.21602198760002</v>
      </c>
      <c r="G56" s="120">
        <f>[1]Prix!G46</f>
        <v>0</v>
      </c>
      <c r="H56" s="7">
        <f t="shared" si="0"/>
        <v>5.4278450393028255E-2</v>
      </c>
      <c r="K56"/>
      <c r="L56"/>
      <c r="M56"/>
      <c r="N56" s="35"/>
      <c r="O56" s="77"/>
      <c r="T56" s="95"/>
      <c r="U56" s="95"/>
      <c r="V56" s="95"/>
      <c r="AA56" s="76"/>
      <c r="AB56" s="76"/>
      <c r="AC56" s="76"/>
    </row>
    <row r="57" spans="1:29" ht="12.75" x14ac:dyDescent="0.2">
      <c r="A57" s="128"/>
      <c r="B57" s="2" t="s">
        <v>9</v>
      </c>
      <c r="C57" s="40">
        <v>501.97408878133803</v>
      </c>
      <c r="D57" s="40">
        <v>509.405031299602</v>
      </c>
      <c r="E57" s="40">
        <v>526.70117554433102</v>
      </c>
      <c r="F57" s="40">
        <f>[1]Prix!D47</f>
        <v>537.222706243007</v>
      </c>
      <c r="G57" s="120">
        <f>[1]Prix!G47</f>
        <v>0</v>
      </c>
      <c r="H57" s="7">
        <f t="shared" si="0"/>
        <v>1.9976281024628895E-2</v>
      </c>
      <c r="K57"/>
      <c r="L57"/>
      <c r="M57"/>
      <c r="N57" s="35"/>
      <c r="O57" s="77"/>
      <c r="T57" s="95"/>
      <c r="U57" s="95"/>
      <c r="V57" s="95"/>
      <c r="AA57" s="76"/>
      <c r="AB57" s="76"/>
      <c r="AC57" s="76"/>
    </row>
    <row r="58" spans="1:29" ht="12.75" x14ac:dyDescent="0.2">
      <c r="A58" s="128"/>
      <c r="B58" s="2" t="s">
        <v>10</v>
      </c>
      <c r="C58" s="40">
        <v>493.16303157595502</v>
      </c>
      <c r="D58" s="40">
        <v>484.29317388692999</v>
      </c>
      <c r="E58" s="40">
        <v>501.66446111933698</v>
      </c>
      <c r="F58" s="40">
        <f>[1]Prix!D48</f>
        <v>511.91283702330401</v>
      </c>
      <c r="G58" s="120">
        <f>[1]Prix!G48</f>
        <v>0</v>
      </c>
      <c r="H58" s="7">
        <f t="shared" si="0"/>
        <v>2.0428746100731088E-2</v>
      </c>
      <c r="K58"/>
      <c r="L58"/>
      <c r="M58"/>
      <c r="N58" s="35"/>
      <c r="O58" s="77"/>
      <c r="T58" s="95"/>
      <c r="U58" s="95"/>
      <c r="V58" s="95"/>
      <c r="AA58" s="76"/>
      <c r="AB58" s="76"/>
      <c r="AC58" s="76"/>
    </row>
    <row r="59" spans="1:29" ht="12.75" x14ac:dyDescent="0.2">
      <c r="A59" s="128"/>
      <c r="B59" s="13" t="s">
        <v>11</v>
      </c>
      <c r="C59" s="41">
        <v>496.651656251068</v>
      </c>
      <c r="D59" s="41">
        <v>484.88450052177598</v>
      </c>
      <c r="E59" s="41">
        <v>507.61317232909602</v>
      </c>
      <c r="F59" s="41">
        <f>[1]Prix!D49</f>
        <v>507.82294135182701</v>
      </c>
      <c r="G59" s="121">
        <f>[1]Prix!G49</f>
        <v>0</v>
      </c>
      <c r="H59" s="8">
        <f t="shared" si="0"/>
        <v>4.1324582214552485E-4</v>
      </c>
      <c r="K59"/>
      <c r="L59"/>
      <c r="M59"/>
      <c r="N59" s="35"/>
      <c r="O59" s="77"/>
      <c r="T59" s="95"/>
      <c r="U59" s="95"/>
      <c r="V59" s="95"/>
      <c r="AA59" s="76"/>
      <c r="AB59" s="76"/>
      <c r="AC59" s="76"/>
    </row>
    <row r="60" spans="1:29" ht="12.75" x14ac:dyDescent="0.2">
      <c r="A60" s="128" t="s">
        <v>16</v>
      </c>
      <c r="B60" s="12" t="s">
        <v>0</v>
      </c>
      <c r="C60" s="39">
        <v>599.252790953773</v>
      </c>
      <c r="D60" s="39">
        <v>643.55038676322295</v>
      </c>
      <c r="E60" s="39">
        <v>667.24944771867104</v>
      </c>
      <c r="F60" s="39">
        <f>[1]Prix!D50</f>
        <v>682.38888228425105</v>
      </c>
      <c r="G60" s="126">
        <f>[1]Prix!G50</f>
        <v>699.90737118028699</v>
      </c>
      <c r="H60" s="10">
        <f t="shared" si="0"/>
        <v>2.5672295300875891E-2</v>
      </c>
      <c r="K60"/>
      <c r="L60"/>
      <c r="M60"/>
      <c r="N60" s="35"/>
      <c r="O60" s="77"/>
      <c r="T60" s="95"/>
      <c r="U60" s="95"/>
      <c r="V60" s="95"/>
      <c r="AA60" s="76"/>
      <c r="AB60" s="76"/>
      <c r="AC60" s="76"/>
    </row>
    <row r="61" spans="1:29" ht="12.75" x14ac:dyDescent="0.2">
      <c r="A61" s="128"/>
      <c r="B61" s="2" t="s">
        <v>1</v>
      </c>
      <c r="C61" s="40">
        <v>592.59006647678996</v>
      </c>
      <c r="D61" s="40">
        <v>642.08178923828405</v>
      </c>
      <c r="E61" s="40">
        <v>659.38557321893404</v>
      </c>
      <c r="F61" s="40">
        <f>[1]Prix!D51</f>
        <v>672.70828196947696</v>
      </c>
      <c r="G61" s="127">
        <f>[1]Prix!G51</f>
        <v>683.43106634359799</v>
      </c>
      <c r="H61" s="7">
        <f t="shared" si="0"/>
        <v>1.59397240401562E-2</v>
      </c>
      <c r="K61"/>
      <c r="L61"/>
      <c r="M61"/>
      <c r="N61" s="35"/>
      <c r="O61" s="77"/>
      <c r="T61" s="95"/>
      <c r="U61" s="95"/>
      <c r="V61" s="95"/>
      <c r="AA61" s="76"/>
      <c r="AB61" s="76"/>
      <c r="AC61" s="76"/>
    </row>
    <row r="62" spans="1:29" ht="12.75" x14ac:dyDescent="0.2">
      <c r="A62" s="128"/>
      <c r="B62" s="2" t="s">
        <v>2</v>
      </c>
      <c r="C62" s="40">
        <v>587.45392769636203</v>
      </c>
      <c r="D62" s="40">
        <v>624.27713602998301</v>
      </c>
      <c r="E62" s="40">
        <v>649.18018143247502</v>
      </c>
      <c r="F62" s="40">
        <f>[1]Prix!D52</f>
        <v>659.62005670000997</v>
      </c>
      <c r="G62" s="127">
        <f>[1]Prix!G52</f>
        <v>672.31046416269703</v>
      </c>
      <c r="H62" s="7">
        <f t="shared" si="0"/>
        <v>1.9238965422269771E-2</v>
      </c>
      <c r="K62"/>
      <c r="L62"/>
      <c r="M62"/>
      <c r="N62" s="35"/>
      <c r="O62" s="77"/>
      <c r="T62" s="95"/>
      <c r="U62" s="95"/>
      <c r="V62" s="95"/>
      <c r="AA62" s="76"/>
      <c r="AB62" s="76"/>
      <c r="AC62" s="76"/>
    </row>
    <row r="63" spans="1:29" ht="12.75" x14ac:dyDescent="0.2">
      <c r="A63" s="128"/>
      <c r="B63" s="2" t="s">
        <v>3</v>
      </c>
      <c r="C63" s="40">
        <v>600.26592604485199</v>
      </c>
      <c r="D63" s="40">
        <v>634.78873682531503</v>
      </c>
      <c r="E63" s="40">
        <v>648.45820562628501</v>
      </c>
      <c r="F63" s="40">
        <f>[1]Prix!D53</f>
        <v>666.85635807104495</v>
      </c>
      <c r="G63" s="127">
        <f>[1]Prix!G53</f>
        <v>675.48656447828</v>
      </c>
      <c r="H63" s="7">
        <f t="shared" si="0"/>
        <v>1.2941627237684106E-2</v>
      </c>
      <c r="K63"/>
      <c r="L63"/>
      <c r="M63"/>
      <c r="N63" s="35"/>
      <c r="O63" s="77"/>
      <c r="T63" s="95"/>
      <c r="U63" s="95"/>
      <c r="V63" s="95"/>
      <c r="AA63" s="76"/>
      <c r="AB63" s="76"/>
      <c r="AC63" s="76"/>
    </row>
    <row r="64" spans="1:29" ht="12.75" x14ac:dyDescent="0.2">
      <c r="A64" s="128"/>
      <c r="B64" s="2" t="s">
        <v>4</v>
      </c>
      <c r="C64" s="40">
        <v>628.75986397223403</v>
      </c>
      <c r="D64" s="40">
        <v>667.692368325139</v>
      </c>
      <c r="E64" s="40">
        <v>680.27011355204502</v>
      </c>
      <c r="F64" s="40">
        <f>[1]Prix!D54</f>
        <v>701.43639524714195</v>
      </c>
      <c r="G64" s="127">
        <f>[1]Prix!G54</f>
        <v>710.84948128119197</v>
      </c>
      <c r="H64" s="7">
        <f t="shared" si="0"/>
        <v>1.341972857101803E-2</v>
      </c>
      <c r="K64"/>
      <c r="L64"/>
      <c r="M64"/>
      <c r="N64" s="35"/>
      <c r="O64" s="77"/>
      <c r="T64" s="95"/>
      <c r="U64" s="95"/>
      <c r="V64" s="95"/>
      <c r="AA64" s="76"/>
      <c r="AB64" s="76"/>
      <c r="AC64" s="76"/>
    </row>
    <row r="65" spans="1:29" ht="12.75" x14ac:dyDescent="0.2">
      <c r="A65" s="128"/>
      <c r="B65" s="2" t="s">
        <v>5</v>
      </c>
      <c r="C65" s="40">
        <v>626.94185551284102</v>
      </c>
      <c r="D65" s="40">
        <v>663.64546048772797</v>
      </c>
      <c r="E65" s="40">
        <v>676.22423130346601</v>
      </c>
      <c r="F65" s="40">
        <f>[1]Prix!D55</f>
        <v>699.66429207059696</v>
      </c>
      <c r="G65" s="127">
        <f>[1]Prix!G55</f>
        <v>702.88069531537303</v>
      </c>
      <c r="H65" s="7">
        <f t="shared" si="0"/>
        <v>4.5970664520513793E-3</v>
      </c>
      <c r="K65"/>
      <c r="L65"/>
      <c r="M65"/>
      <c r="N65" s="35"/>
      <c r="O65" s="77"/>
      <c r="T65" s="95"/>
      <c r="U65" s="95"/>
      <c r="V65" s="95"/>
      <c r="AA65" s="76"/>
      <c r="AB65" s="76"/>
      <c r="AC65" s="76"/>
    </row>
    <row r="66" spans="1:29" ht="12.75" x14ac:dyDescent="0.2">
      <c r="A66" s="128"/>
      <c r="B66" s="2" t="s">
        <v>6</v>
      </c>
      <c r="C66" s="40">
        <v>635.68839747833795</v>
      </c>
      <c r="D66" s="40">
        <v>660.18995846477901</v>
      </c>
      <c r="E66" s="40">
        <v>671.048128841618</v>
      </c>
      <c r="F66" s="40">
        <f>[1]Prix!D56</f>
        <v>701.11231902067505</v>
      </c>
      <c r="G66" s="120">
        <f>[1]Prix!G56</f>
        <v>0</v>
      </c>
      <c r="H66" s="7">
        <f t="shared" si="0"/>
        <v>4.4801838924660498E-2</v>
      </c>
      <c r="K66"/>
      <c r="L66"/>
      <c r="M66"/>
      <c r="N66" s="35"/>
      <c r="O66" s="77"/>
      <c r="T66" s="95"/>
      <c r="U66" s="95"/>
      <c r="V66" s="95"/>
      <c r="AA66" s="76"/>
      <c r="AB66" s="76"/>
      <c r="AC66" s="76"/>
    </row>
    <row r="67" spans="1:29" ht="12.75" customHeight="1" x14ac:dyDescent="0.2">
      <c r="A67" s="128"/>
      <c r="B67" s="2" t="s">
        <v>7</v>
      </c>
      <c r="C67" s="40">
        <v>642.14205922049098</v>
      </c>
      <c r="D67" s="40">
        <v>675.72806977025596</v>
      </c>
      <c r="E67" s="40">
        <v>682.90209915690002</v>
      </c>
      <c r="F67" s="40">
        <f>[1]Prix!D57</f>
        <v>714.79961998206602</v>
      </c>
      <c r="G67" s="120">
        <f>[1]Prix!G57</f>
        <v>0</v>
      </c>
      <c r="H67" s="7">
        <f t="shared" si="0"/>
        <v>4.6708775481208997E-2</v>
      </c>
      <c r="K67"/>
      <c r="L67"/>
      <c r="M67"/>
      <c r="N67" s="35"/>
      <c r="O67" s="77"/>
      <c r="T67" s="95"/>
      <c r="U67" s="95"/>
      <c r="V67" s="95"/>
      <c r="AA67" s="76"/>
      <c r="AB67" s="76"/>
      <c r="AC67" s="76"/>
    </row>
    <row r="68" spans="1:29" ht="12.75" x14ac:dyDescent="0.2">
      <c r="A68" s="128"/>
      <c r="B68" s="2" t="s">
        <v>8</v>
      </c>
      <c r="C68" s="40">
        <v>678.46926501386395</v>
      </c>
      <c r="D68" s="40">
        <v>686.33168544073101</v>
      </c>
      <c r="E68" s="40">
        <v>711.21971454239804</v>
      </c>
      <c r="F68" s="40">
        <f>[1]Prix!D58</f>
        <v>739.59047561356397</v>
      </c>
      <c r="G68" s="120">
        <f>[1]Prix!G58</f>
        <v>0</v>
      </c>
      <c r="H68" s="7">
        <f t="shared" si="0"/>
        <v>3.9890290568533882E-2</v>
      </c>
      <c r="K68"/>
      <c r="L68"/>
      <c r="M68"/>
      <c r="N68" s="35"/>
      <c r="O68" s="77"/>
      <c r="T68" s="95"/>
      <c r="U68" s="95"/>
      <c r="V68" s="95"/>
      <c r="AA68" s="76"/>
      <c r="AB68" s="76"/>
      <c r="AC68" s="76"/>
    </row>
    <row r="69" spans="1:29" ht="12.75" x14ac:dyDescent="0.2">
      <c r="A69" s="128"/>
      <c r="B69" s="2" t="s">
        <v>9</v>
      </c>
      <c r="C69" s="40">
        <v>699.08183757040695</v>
      </c>
      <c r="D69" s="40">
        <v>710.71093485712902</v>
      </c>
      <c r="E69" s="40">
        <v>722.70331959791099</v>
      </c>
      <c r="F69" s="40">
        <f>[1]Prix!D59</f>
        <v>751.17476074856404</v>
      </c>
      <c r="G69" s="120">
        <f>[1]Prix!G59</f>
        <v>0</v>
      </c>
      <c r="H69" s="7">
        <f t="shared" si="0"/>
        <v>3.9395752556517394E-2</v>
      </c>
      <c r="K69"/>
      <c r="L69"/>
      <c r="M69"/>
      <c r="N69" s="35"/>
      <c r="O69" s="77"/>
      <c r="T69" s="95"/>
      <c r="U69" s="95"/>
      <c r="V69" s="95"/>
      <c r="AA69" s="76"/>
      <c r="AB69" s="76"/>
      <c r="AC69" s="76"/>
    </row>
    <row r="70" spans="1:29" ht="12.75" x14ac:dyDescent="0.2">
      <c r="A70" s="128"/>
      <c r="B70" s="2" t="s">
        <v>10</v>
      </c>
      <c r="C70" s="40">
        <v>672.27528447589305</v>
      </c>
      <c r="D70" s="40">
        <v>698.17700500137698</v>
      </c>
      <c r="E70" s="40">
        <v>704.76259153696503</v>
      </c>
      <c r="F70" s="40">
        <f>[1]Prix!D60</f>
        <v>737.60066851796796</v>
      </c>
      <c r="G70" s="120">
        <f>[1]Prix!G60</f>
        <v>0</v>
      </c>
      <c r="H70" s="7">
        <f t="shared" si="0"/>
        <v>4.6594523283917111E-2</v>
      </c>
      <c r="K70"/>
      <c r="L70"/>
      <c r="M70"/>
      <c r="N70" s="35"/>
      <c r="O70" s="77"/>
      <c r="T70" s="95"/>
      <c r="U70" s="95"/>
      <c r="V70" s="95"/>
      <c r="AA70" s="76"/>
      <c r="AB70" s="76"/>
      <c r="AC70" s="76"/>
    </row>
    <row r="71" spans="1:29" ht="12.75" x14ac:dyDescent="0.2">
      <c r="A71" s="128"/>
      <c r="B71" s="13" t="s">
        <v>11</v>
      </c>
      <c r="C71" s="41">
        <v>667.56486280527702</v>
      </c>
      <c r="D71" s="41">
        <v>686.59903090705404</v>
      </c>
      <c r="E71" s="41">
        <v>696.12334194815105</v>
      </c>
      <c r="F71" s="41">
        <f>[1]Prix!D61</f>
        <v>719.51540242227998</v>
      </c>
      <c r="G71" s="121">
        <f>[1]Prix!G61</f>
        <v>0</v>
      </c>
      <c r="H71" s="8">
        <f t="shared" si="0"/>
        <v>3.3603327261896743E-2</v>
      </c>
      <c r="K71"/>
      <c r="L71"/>
      <c r="M71"/>
      <c r="N71" s="35"/>
      <c r="O71" s="77"/>
      <c r="T71" s="95"/>
      <c r="U71" s="95"/>
      <c r="V71" s="95"/>
      <c r="AA71" s="76"/>
      <c r="AB71" s="76"/>
      <c r="AC71" s="76"/>
    </row>
    <row r="72" spans="1:29" ht="12.75" x14ac:dyDescent="0.2">
      <c r="A72" s="128" t="s">
        <v>17</v>
      </c>
      <c r="B72" s="12" t="s">
        <v>0</v>
      </c>
      <c r="C72" s="39">
        <v>612.00522533097205</v>
      </c>
      <c r="D72" s="39">
        <v>650.13756859631201</v>
      </c>
      <c r="E72" s="39">
        <v>658.96798212373903</v>
      </c>
      <c r="F72" s="39">
        <f>[1]Prix!D62</f>
        <v>684.99331965880901</v>
      </c>
      <c r="G72" s="126">
        <f>[1]Prix!G62</f>
        <v>695.12513713481599</v>
      </c>
      <c r="H72" s="10">
        <f t="shared" si="0"/>
        <v>1.4791118665293812E-2</v>
      </c>
      <c r="K72"/>
      <c r="L72"/>
      <c r="M72"/>
      <c r="N72" s="35"/>
      <c r="O72" s="77"/>
      <c r="T72" s="95"/>
      <c r="U72" s="95"/>
      <c r="V72" s="95"/>
      <c r="AA72" s="76"/>
      <c r="AB72" s="76"/>
      <c r="AC72" s="76"/>
    </row>
    <row r="73" spans="1:29" ht="12.75" x14ac:dyDescent="0.2">
      <c r="A73" s="128"/>
      <c r="B73" s="2" t="s">
        <v>1</v>
      </c>
      <c r="C73" s="40">
        <v>611.04037639001501</v>
      </c>
      <c r="D73" s="40">
        <v>646.43016318935099</v>
      </c>
      <c r="E73" s="40">
        <v>650.84700486849795</v>
      </c>
      <c r="F73" s="40">
        <f>[1]Prix!D63</f>
        <v>678.78105914270998</v>
      </c>
      <c r="G73" s="127">
        <f>[1]Prix!G63</f>
        <v>681.950728553354</v>
      </c>
      <c r="H73" s="7">
        <f t="shared" si="0"/>
        <v>4.6696491717774791E-3</v>
      </c>
      <c r="K73"/>
      <c r="L73"/>
      <c r="M73"/>
      <c r="N73" s="35"/>
      <c r="O73" s="77"/>
      <c r="T73" s="95"/>
      <c r="U73" s="95"/>
      <c r="V73" s="95"/>
      <c r="AA73" s="76"/>
      <c r="AB73" s="76"/>
      <c r="AC73" s="76"/>
    </row>
    <row r="74" spans="1:29" ht="12.75" x14ac:dyDescent="0.2">
      <c r="A74" s="128"/>
      <c r="B74" s="2" t="s">
        <v>2</v>
      </c>
      <c r="C74" s="40">
        <v>604.705707222971</v>
      </c>
      <c r="D74" s="40">
        <v>641.62509241917803</v>
      </c>
      <c r="E74" s="40">
        <v>635.42411392126803</v>
      </c>
      <c r="F74" s="40">
        <f>[1]Prix!D64</f>
        <v>665.56745122813004</v>
      </c>
      <c r="G74" s="127">
        <f>[1]Prix!G64</f>
        <v>632.20216319255803</v>
      </c>
      <c r="H74" s="7">
        <f t="shared" si="0"/>
        <v>-5.0130588528638387E-2</v>
      </c>
      <c r="K74"/>
      <c r="L74"/>
      <c r="M74"/>
      <c r="N74" s="35"/>
      <c r="O74" s="77"/>
      <c r="T74" s="95"/>
      <c r="U74" s="95"/>
      <c r="V74" s="95"/>
      <c r="AA74" s="76"/>
      <c r="AB74" s="76"/>
      <c r="AC74" s="76"/>
    </row>
    <row r="75" spans="1:29" ht="12.75" x14ac:dyDescent="0.2">
      <c r="A75" s="128"/>
      <c r="B75" s="2" t="s">
        <v>3</v>
      </c>
      <c r="C75" s="40">
        <v>620.10799494154799</v>
      </c>
      <c r="D75" s="40">
        <v>642.99934477556701</v>
      </c>
      <c r="E75" s="40">
        <v>656.66808770651198</v>
      </c>
      <c r="F75" s="40">
        <f>[1]Prix!D65</f>
        <v>681.46535688512802</v>
      </c>
      <c r="G75" s="127">
        <f>[1]Prix!G65</f>
        <v>702.43352455977197</v>
      </c>
      <c r="H75" s="7">
        <f t="shared" si="0"/>
        <v>3.0769234947593205E-2</v>
      </c>
      <c r="K75"/>
      <c r="L75"/>
      <c r="M75"/>
      <c r="N75" s="35"/>
      <c r="O75" s="77"/>
      <c r="T75" s="95"/>
      <c r="U75" s="95"/>
      <c r="V75" s="95"/>
      <c r="AA75" s="76"/>
      <c r="AB75" s="76"/>
      <c r="AC75" s="76"/>
    </row>
    <row r="76" spans="1:29" ht="12.75" x14ac:dyDescent="0.2">
      <c r="A76" s="128"/>
      <c r="B76" s="2" t="s">
        <v>4</v>
      </c>
      <c r="C76" s="40">
        <v>630.89296500732905</v>
      </c>
      <c r="D76" s="40">
        <v>652.91729201821499</v>
      </c>
      <c r="E76" s="40">
        <v>669.51869682206905</v>
      </c>
      <c r="F76" s="40">
        <f>[1]Prix!D66</f>
        <v>694.881946041172</v>
      </c>
      <c r="G76" s="127">
        <f>[1]Prix!G66</f>
        <v>694.09442527631995</v>
      </c>
      <c r="H76" s="7">
        <f t="shared" si="0"/>
        <v>-1.1333159097579593E-3</v>
      </c>
      <c r="K76"/>
      <c r="L76"/>
      <c r="M76"/>
      <c r="N76" s="35"/>
      <c r="O76" s="77"/>
      <c r="T76" s="95"/>
      <c r="U76" s="95"/>
      <c r="V76" s="95"/>
      <c r="AA76" s="76"/>
      <c r="AB76" s="76"/>
      <c r="AC76" s="76"/>
    </row>
    <row r="77" spans="1:29" ht="12.75" x14ac:dyDescent="0.2">
      <c r="A77" s="128"/>
      <c r="B77" s="2" t="s">
        <v>5</v>
      </c>
      <c r="C77" s="40">
        <v>628.74768681809906</v>
      </c>
      <c r="D77" s="40">
        <v>653.821384761388</v>
      </c>
      <c r="E77" s="40">
        <v>667.08252064872704</v>
      </c>
      <c r="F77" s="40">
        <f>[1]Prix!D67</f>
        <v>693.21945177502698</v>
      </c>
      <c r="G77" s="127">
        <f>[1]Prix!G67</f>
        <v>694.88041939438199</v>
      </c>
      <c r="H77" s="7">
        <f t="shared" ref="H77:H140" si="1">IF(G77=0,F77/E77-1,G77/F77-1)</f>
        <v>2.3960199257277992E-3</v>
      </c>
      <c r="K77"/>
      <c r="L77"/>
      <c r="M77"/>
      <c r="N77" s="35"/>
      <c r="O77" s="77"/>
      <c r="T77" s="95"/>
      <c r="U77" s="95"/>
      <c r="V77" s="95"/>
      <c r="AA77" s="76"/>
      <c r="AB77" s="76"/>
      <c r="AC77" s="76"/>
    </row>
    <row r="78" spans="1:29" ht="12.75" x14ac:dyDescent="0.2">
      <c r="A78" s="128"/>
      <c r="B78" s="2" t="s">
        <v>6</v>
      </c>
      <c r="C78" s="40">
        <v>628.86735347741796</v>
      </c>
      <c r="D78" s="40">
        <v>645.42016521545895</v>
      </c>
      <c r="E78" s="40">
        <v>657.39077240942902</v>
      </c>
      <c r="F78" s="40">
        <f>[1]Prix!D68</f>
        <v>686.19308577942604</v>
      </c>
      <c r="G78" s="120">
        <f>[1]Prix!G68</f>
        <v>0</v>
      </c>
      <c r="H78" s="7">
        <f t="shared" si="1"/>
        <v>4.3813078276764506E-2</v>
      </c>
      <c r="K78"/>
      <c r="L78"/>
      <c r="M78"/>
      <c r="N78" s="35"/>
      <c r="O78" s="77"/>
      <c r="T78" s="95"/>
      <c r="U78" s="95"/>
      <c r="V78" s="95"/>
      <c r="AA78" s="76"/>
      <c r="AB78" s="76"/>
      <c r="AC78" s="76"/>
    </row>
    <row r="79" spans="1:29" ht="12.75" x14ac:dyDescent="0.2">
      <c r="A79" s="128"/>
      <c r="B79" s="2" t="s">
        <v>7</v>
      </c>
      <c r="C79" s="40">
        <v>634.43304353217798</v>
      </c>
      <c r="D79" s="40">
        <v>651.93826970129999</v>
      </c>
      <c r="E79" s="40">
        <v>659.55859895212996</v>
      </c>
      <c r="F79" s="40">
        <f>[1]Prix!D69</f>
        <v>700.146007503139</v>
      </c>
      <c r="G79" s="120">
        <f>[1]Prix!G69</f>
        <v>0</v>
      </c>
      <c r="H79" s="7">
        <f t="shared" si="1"/>
        <v>6.1537229012694317E-2</v>
      </c>
      <c r="K79"/>
      <c r="L79"/>
      <c r="M79"/>
      <c r="N79" s="35"/>
      <c r="O79" s="77"/>
      <c r="T79" s="95"/>
      <c r="U79" s="95"/>
      <c r="V79" s="95"/>
      <c r="AA79" s="76"/>
      <c r="AB79" s="76"/>
      <c r="AC79" s="76"/>
    </row>
    <row r="80" spans="1:29" ht="12.75" x14ac:dyDescent="0.2">
      <c r="A80" s="128"/>
      <c r="B80" s="2" t="s">
        <v>8</v>
      </c>
      <c r="C80" s="40">
        <v>672.03421155605304</v>
      </c>
      <c r="D80" s="40">
        <v>658.84006711909694</v>
      </c>
      <c r="E80" s="40">
        <v>685.31044810773301</v>
      </c>
      <c r="F80" s="40">
        <f>[1]Prix!D70</f>
        <v>718.93702260330201</v>
      </c>
      <c r="G80" s="120">
        <f>[1]Prix!G70</f>
        <v>0</v>
      </c>
      <c r="H80" s="7">
        <f t="shared" si="1"/>
        <v>4.9067651877215734E-2</v>
      </c>
      <c r="K80"/>
      <c r="L80"/>
      <c r="M80"/>
      <c r="N80" s="35"/>
      <c r="O80" s="77"/>
      <c r="T80" s="95"/>
      <c r="U80" s="95"/>
      <c r="V80" s="95"/>
      <c r="AA80" s="76"/>
      <c r="AB80" s="76"/>
      <c r="AC80" s="76"/>
    </row>
    <row r="81" spans="1:29" ht="12.75" x14ac:dyDescent="0.2">
      <c r="A81" s="128"/>
      <c r="B81" s="2" t="s">
        <v>9</v>
      </c>
      <c r="C81" s="40">
        <v>673.43501639742999</v>
      </c>
      <c r="D81" s="40">
        <v>673.80115647214905</v>
      </c>
      <c r="E81" s="40">
        <v>690.96963216976803</v>
      </c>
      <c r="F81" s="40">
        <f>[1]Prix!D71</f>
        <v>734.13898354620699</v>
      </c>
      <c r="G81" s="120">
        <f>[1]Prix!G71</f>
        <v>0</v>
      </c>
      <c r="H81" s="7">
        <f t="shared" si="1"/>
        <v>6.2476481406106732E-2</v>
      </c>
      <c r="K81"/>
      <c r="L81"/>
      <c r="M81"/>
      <c r="N81" s="35"/>
      <c r="O81" s="77"/>
      <c r="T81" s="95"/>
      <c r="U81" s="95"/>
      <c r="V81" s="95"/>
      <c r="AA81" s="76"/>
      <c r="AB81" s="76"/>
      <c r="AC81" s="76"/>
    </row>
    <row r="82" spans="1:29" ht="12.75" x14ac:dyDescent="0.2">
      <c r="A82" s="128"/>
      <c r="B82" s="2" t="s">
        <v>10</v>
      </c>
      <c r="C82" s="40">
        <v>660.27682876742597</v>
      </c>
      <c r="D82" s="40">
        <v>661.99420543548104</v>
      </c>
      <c r="E82" s="40">
        <v>677.12727377233296</v>
      </c>
      <c r="F82" s="40">
        <f>[1]Prix!D72</f>
        <v>715.82182973156603</v>
      </c>
      <c r="G82" s="120">
        <f>[1]Prix!G72</f>
        <v>0</v>
      </c>
      <c r="H82" s="7">
        <f t="shared" si="1"/>
        <v>5.7145174117211983E-2</v>
      </c>
      <c r="K82"/>
      <c r="L82"/>
      <c r="M82"/>
      <c r="N82" s="35"/>
      <c r="O82" s="77"/>
      <c r="T82" s="95"/>
      <c r="U82" s="95"/>
      <c r="V82" s="95"/>
      <c r="AA82" s="76"/>
      <c r="AB82" s="76"/>
      <c r="AC82" s="76"/>
    </row>
    <row r="83" spans="1:29" ht="12.75" x14ac:dyDescent="0.2">
      <c r="A83" s="128"/>
      <c r="B83" s="13" t="s">
        <v>11</v>
      </c>
      <c r="C83" s="41">
        <v>663.01208641220001</v>
      </c>
      <c r="D83" s="41">
        <v>657.46342725197997</v>
      </c>
      <c r="E83" s="41">
        <v>682.25586614187102</v>
      </c>
      <c r="F83" s="41">
        <f>[1]Prix!D73</f>
        <v>715.910333706747</v>
      </c>
      <c r="G83" s="121">
        <f>[1]Prix!G73</f>
        <v>0</v>
      </c>
      <c r="H83" s="8">
        <f t="shared" si="1"/>
        <v>4.9328220151760194E-2</v>
      </c>
      <c r="K83"/>
      <c r="L83"/>
      <c r="M83"/>
      <c r="N83" s="35"/>
      <c r="O83" s="77"/>
      <c r="T83" s="95"/>
      <c r="U83" s="95"/>
      <c r="V83" s="95"/>
      <c r="AA83" s="76"/>
      <c r="AB83" s="76"/>
      <c r="AC83" s="76"/>
    </row>
    <row r="84" spans="1:29" ht="12.75" x14ac:dyDescent="0.2">
      <c r="A84" s="128" t="s">
        <v>18</v>
      </c>
      <c r="B84" s="12" t="s">
        <v>0</v>
      </c>
      <c r="C84" s="39">
        <v>398.63843338963699</v>
      </c>
      <c r="D84" s="39">
        <v>492.96227955229301</v>
      </c>
      <c r="E84" s="39">
        <v>499.398761928243</v>
      </c>
      <c r="F84" s="39">
        <f>[1]Prix!D74</f>
        <v>512.08901080594899</v>
      </c>
      <c r="G84" s="126">
        <f>[1]Prix!G74</f>
        <v>505.58959488089999</v>
      </c>
      <c r="H84" s="10">
        <f t="shared" si="1"/>
        <v>-1.2691965240222425E-2</v>
      </c>
      <c r="K84"/>
      <c r="L84"/>
      <c r="M84"/>
      <c r="N84" s="35"/>
      <c r="O84" s="77"/>
      <c r="T84" s="95"/>
      <c r="U84" s="95"/>
      <c r="V84" s="95"/>
      <c r="AA84" s="76"/>
      <c r="AB84" s="76"/>
      <c r="AC84" s="76"/>
    </row>
    <row r="85" spans="1:29" ht="12.75" x14ac:dyDescent="0.2">
      <c r="A85" s="128"/>
      <c r="B85" s="2" t="s">
        <v>1</v>
      </c>
      <c r="C85" s="40">
        <v>396.92200665641002</v>
      </c>
      <c r="D85" s="40">
        <v>493.90816449552699</v>
      </c>
      <c r="E85" s="40">
        <v>497.19096179333002</v>
      </c>
      <c r="F85" s="40">
        <f>[1]Prix!D75</f>
        <v>506.53604452799698</v>
      </c>
      <c r="G85" s="127">
        <f>[1]Prix!G75</f>
        <v>491.561435270544</v>
      </c>
      <c r="H85" s="7">
        <f t="shared" si="1"/>
        <v>-2.95627713352693E-2</v>
      </c>
      <c r="K85"/>
      <c r="L85"/>
      <c r="M85"/>
      <c r="N85" s="35"/>
      <c r="O85" s="77"/>
      <c r="T85" s="95"/>
      <c r="U85" s="95"/>
      <c r="V85" s="95"/>
      <c r="AA85" s="76"/>
      <c r="AB85" s="76"/>
      <c r="AC85" s="76"/>
    </row>
    <row r="86" spans="1:29" ht="12.75" x14ac:dyDescent="0.2">
      <c r="A86" s="128"/>
      <c r="B86" s="2" t="s">
        <v>2</v>
      </c>
      <c r="C86" s="40">
        <v>395.72028119450698</v>
      </c>
      <c r="D86" s="40">
        <v>488.87691021448398</v>
      </c>
      <c r="E86" s="40">
        <v>489.76485507650602</v>
      </c>
      <c r="F86" s="40">
        <f>[1]Prix!D76</f>
        <v>506.90538010171002</v>
      </c>
      <c r="G86" s="127">
        <f>[1]Prix!G76</f>
        <v>482.908294098483</v>
      </c>
      <c r="H86" s="7">
        <f t="shared" si="1"/>
        <v>-4.7340365569629617E-2</v>
      </c>
      <c r="K86"/>
      <c r="L86"/>
      <c r="M86"/>
      <c r="N86" s="35"/>
      <c r="O86" s="77"/>
      <c r="T86" s="95"/>
      <c r="U86" s="95"/>
      <c r="V86" s="95"/>
      <c r="AA86" s="76"/>
      <c r="AB86" s="76"/>
      <c r="AC86" s="76"/>
    </row>
    <row r="87" spans="1:29" ht="12.75" x14ac:dyDescent="0.2">
      <c r="A87" s="128"/>
      <c r="B87" s="2" t="s">
        <v>3</v>
      </c>
      <c r="C87" s="40">
        <v>399.99820582959597</v>
      </c>
      <c r="D87" s="40">
        <v>477.30176792380399</v>
      </c>
      <c r="E87" s="40">
        <v>485.169531347766</v>
      </c>
      <c r="F87" s="40">
        <f>[1]Prix!D77</f>
        <v>493.86304059836903</v>
      </c>
      <c r="G87" s="127">
        <f>[1]Prix!G77</f>
        <v>485.56165876580098</v>
      </c>
      <c r="H87" s="7">
        <f t="shared" si="1"/>
        <v>-1.6809076910290766E-2</v>
      </c>
      <c r="K87"/>
      <c r="L87"/>
      <c r="M87"/>
      <c r="N87" s="35"/>
      <c r="O87" s="77"/>
      <c r="T87" s="95"/>
      <c r="U87" s="95"/>
      <c r="V87" s="95"/>
      <c r="AA87" s="76"/>
      <c r="AB87" s="76"/>
      <c r="AC87" s="76"/>
    </row>
    <row r="88" spans="1:29" ht="12.75" x14ac:dyDescent="0.2">
      <c r="A88" s="128"/>
      <c r="B88" s="2" t="s">
        <v>4</v>
      </c>
      <c r="C88" s="40">
        <v>401.702943338507</v>
      </c>
      <c r="D88" s="40">
        <v>473.86518719001702</v>
      </c>
      <c r="E88" s="40">
        <v>510.78234000914</v>
      </c>
      <c r="F88" s="40">
        <f>[1]Prix!D78</f>
        <v>493.95067456995298</v>
      </c>
      <c r="G88" s="127">
        <f>[1]Prix!G78</f>
        <v>479.26290720497701</v>
      </c>
      <c r="H88" s="7">
        <f t="shared" si="1"/>
        <v>-2.9735291641748485E-2</v>
      </c>
      <c r="K88"/>
      <c r="L88"/>
      <c r="M88"/>
      <c r="N88" s="35"/>
      <c r="O88" s="77"/>
      <c r="T88" s="95"/>
      <c r="U88" s="95"/>
      <c r="V88" s="95"/>
      <c r="AA88" s="76"/>
      <c r="AB88" s="76"/>
      <c r="AC88" s="76"/>
    </row>
    <row r="89" spans="1:29" ht="12.75" x14ac:dyDescent="0.2">
      <c r="A89" s="128"/>
      <c r="B89" s="2" t="s">
        <v>5</v>
      </c>
      <c r="C89" s="40">
        <v>402.96811937228398</v>
      </c>
      <c r="D89" s="40">
        <v>462.11906396626603</v>
      </c>
      <c r="E89" s="40">
        <v>480.55295271716102</v>
      </c>
      <c r="F89" s="40">
        <f>[1]Prix!D79</f>
        <v>492.59687581661001</v>
      </c>
      <c r="G89" s="127">
        <f>[1]Prix!G79</f>
        <v>470.78850022141802</v>
      </c>
      <c r="H89" s="7">
        <f t="shared" si="1"/>
        <v>-4.4272257226639522E-2</v>
      </c>
      <c r="K89"/>
      <c r="L89"/>
      <c r="M89"/>
      <c r="N89" s="35"/>
      <c r="O89" s="77"/>
      <c r="T89" s="95"/>
      <c r="U89" s="95"/>
      <c r="V89" s="95"/>
      <c r="AA89" s="76"/>
      <c r="AB89" s="76"/>
      <c r="AC89" s="76"/>
    </row>
    <row r="90" spans="1:29" ht="12.75" x14ac:dyDescent="0.2">
      <c r="A90" s="128"/>
      <c r="B90" s="2" t="s">
        <v>6</v>
      </c>
      <c r="C90" s="40">
        <v>422.8812749969</v>
      </c>
      <c r="D90" s="40">
        <v>479.02358891660998</v>
      </c>
      <c r="E90" s="40">
        <v>478.21845043897298</v>
      </c>
      <c r="F90" s="40">
        <f>[1]Prix!D80</f>
        <v>493.51761491476702</v>
      </c>
      <c r="G90" s="120">
        <f>[1]Prix!G80</f>
        <v>0</v>
      </c>
      <c r="H90" s="7">
        <f t="shared" si="1"/>
        <v>3.1991999601333809E-2</v>
      </c>
      <c r="K90"/>
      <c r="L90"/>
      <c r="M90"/>
      <c r="N90" s="35"/>
      <c r="O90" s="77"/>
      <c r="T90" s="95"/>
      <c r="U90" s="95"/>
      <c r="V90" s="95"/>
      <c r="AA90" s="76"/>
      <c r="AB90" s="76"/>
      <c r="AC90" s="76"/>
    </row>
    <row r="91" spans="1:29" ht="12.75" x14ac:dyDescent="0.2">
      <c r="A91" s="128"/>
      <c r="B91" s="2" t="s">
        <v>7</v>
      </c>
      <c r="C91" s="40">
        <v>422.49761548540198</v>
      </c>
      <c r="D91" s="40">
        <v>489.19441527030301</v>
      </c>
      <c r="E91" s="40">
        <v>480.69308294552201</v>
      </c>
      <c r="F91" s="40">
        <f>[1]Prix!D81</f>
        <v>504.15267774098999</v>
      </c>
      <c r="G91" s="120">
        <f>[1]Prix!G81</f>
        <v>0</v>
      </c>
      <c r="H91" s="7">
        <f t="shared" si="1"/>
        <v>4.8803687067256352E-2</v>
      </c>
      <c r="K91"/>
      <c r="L91"/>
      <c r="M91"/>
      <c r="N91" s="35"/>
      <c r="O91" s="77"/>
      <c r="T91" s="95"/>
      <c r="U91" s="95"/>
      <c r="V91" s="95"/>
      <c r="AA91" s="76"/>
      <c r="AB91" s="76"/>
      <c r="AC91" s="76"/>
    </row>
    <row r="92" spans="1:29" ht="12.75" x14ac:dyDescent="0.2">
      <c r="A92" s="128"/>
      <c r="B92" s="2" t="s">
        <v>8</v>
      </c>
      <c r="C92" s="40">
        <v>446.33891498549201</v>
      </c>
      <c r="D92" s="40">
        <v>495.45944246665402</v>
      </c>
      <c r="E92" s="40">
        <v>494.631269653652</v>
      </c>
      <c r="F92" s="40">
        <f>[1]Prix!D82</f>
        <v>521.70249532100195</v>
      </c>
      <c r="G92" s="120">
        <f>[1]Prix!G82</f>
        <v>0</v>
      </c>
      <c r="H92" s="7">
        <f t="shared" si="1"/>
        <v>5.4730113780120826E-2</v>
      </c>
      <c r="K92"/>
      <c r="L92"/>
      <c r="M92"/>
      <c r="N92" s="35"/>
      <c r="O92" s="77"/>
      <c r="T92" s="95"/>
      <c r="U92" s="95"/>
      <c r="V92" s="95"/>
      <c r="AA92" s="76"/>
      <c r="AB92" s="76"/>
      <c r="AC92" s="76"/>
    </row>
    <row r="93" spans="1:29" ht="12.75" x14ac:dyDescent="0.2">
      <c r="A93" s="128"/>
      <c r="B93" s="2" t="s">
        <v>9</v>
      </c>
      <c r="C93" s="40">
        <v>474.91086085964002</v>
      </c>
      <c r="D93" s="40">
        <v>510.40765586666799</v>
      </c>
      <c r="E93" s="40">
        <v>515.80133206980997</v>
      </c>
      <c r="F93" s="40">
        <f>[1]Prix!D83</f>
        <v>526.16263434469704</v>
      </c>
      <c r="G93" s="120">
        <f>[1]Prix!G83</f>
        <v>0</v>
      </c>
      <c r="H93" s="7">
        <f t="shared" si="1"/>
        <v>2.0087777271355911E-2</v>
      </c>
      <c r="K93"/>
      <c r="L93"/>
      <c r="M93"/>
      <c r="N93" s="35"/>
      <c r="O93" s="77"/>
      <c r="T93" s="95"/>
      <c r="U93" s="95"/>
      <c r="V93" s="95"/>
      <c r="AA93" s="76"/>
      <c r="AB93" s="76"/>
      <c r="AC93" s="76"/>
    </row>
    <row r="94" spans="1:29" ht="12.75" x14ac:dyDescent="0.2">
      <c r="A94" s="128"/>
      <c r="B94" s="2" t="s">
        <v>10</v>
      </c>
      <c r="C94" s="40">
        <v>469.05604080848099</v>
      </c>
      <c r="D94" s="40">
        <v>509.691528531269</v>
      </c>
      <c r="E94" s="40">
        <v>509.41987046668902</v>
      </c>
      <c r="F94" s="40">
        <f>[1]Prix!D84</f>
        <v>515.21602658296604</v>
      </c>
      <c r="G94" s="120">
        <f>[1]Prix!G84</f>
        <v>0</v>
      </c>
      <c r="H94" s="7">
        <f t="shared" si="1"/>
        <v>1.1377954517100219E-2</v>
      </c>
      <c r="K94"/>
      <c r="L94"/>
      <c r="M94"/>
      <c r="N94" s="35"/>
      <c r="O94" s="77"/>
      <c r="T94" s="95"/>
      <c r="U94" s="95"/>
      <c r="V94" s="95"/>
      <c r="AA94" s="76"/>
      <c r="AB94" s="76"/>
      <c r="AC94" s="76"/>
    </row>
    <row r="95" spans="1:29" ht="12.75" x14ac:dyDescent="0.2">
      <c r="A95" s="128"/>
      <c r="B95" s="13" t="s">
        <v>11</v>
      </c>
      <c r="C95" s="41">
        <v>480.10068431161301</v>
      </c>
      <c r="D95" s="41">
        <v>503.87415477623102</v>
      </c>
      <c r="E95" s="41">
        <v>507.50443180731799</v>
      </c>
      <c r="F95" s="41">
        <f>[1]Prix!D85</f>
        <v>509.31743032926499</v>
      </c>
      <c r="G95" s="121">
        <f>[1]Prix!G85</f>
        <v>0</v>
      </c>
      <c r="H95" s="8">
        <f t="shared" si="1"/>
        <v>3.5723796844306932E-3</v>
      </c>
      <c r="K95"/>
      <c r="L95"/>
      <c r="M95"/>
      <c r="N95" s="35"/>
      <c r="O95" s="77"/>
      <c r="T95" s="95"/>
      <c r="U95" s="95"/>
      <c r="V95" s="95"/>
      <c r="AA95" s="76"/>
      <c r="AB95" s="76"/>
      <c r="AC95" s="76"/>
    </row>
    <row r="96" spans="1:29" ht="12.75" x14ac:dyDescent="0.2">
      <c r="A96" s="128" t="s">
        <v>19</v>
      </c>
      <c r="B96" s="12" t="s">
        <v>0</v>
      </c>
      <c r="C96" s="39">
        <v>416.729983172044</v>
      </c>
      <c r="D96" s="39">
        <v>497.01953005997501</v>
      </c>
      <c r="E96" s="39">
        <v>483.38625667177399</v>
      </c>
      <c r="F96" s="39">
        <f>[1]Prix!D86</f>
        <v>503.730431410238</v>
      </c>
      <c r="G96" s="126">
        <f>[1]Prix!G86</f>
        <v>497.80687738014302</v>
      </c>
      <c r="H96" s="10">
        <f t="shared" si="1"/>
        <v>-1.1759372991445916E-2</v>
      </c>
      <c r="K96"/>
      <c r="L96"/>
      <c r="M96"/>
      <c r="N96" s="35"/>
      <c r="O96" s="77"/>
      <c r="T96" s="95"/>
      <c r="U96" s="95"/>
      <c r="V96" s="95"/>
      <c r="AA96" s="76"/>
      <c r="AB96" s="76"/>
      <c r="AC96" s="76"/>
    </row>
    <row r="97" spans="1:29" ht="12.75" x14ac:dyDescent="0.2">
      <c r="A97" s="128"/>
      <c r="B97" s="2" t="s">
        <v>1</v>
      </c>
      <c r="C97" s="40">
        <v>416.32997921628902</v>
      </c>
      <c r="D97" s="40">
        <v>496.33099706683299</v>
      </c>
      <c r="E97" s="40">
        <v>480.70527605672697</v>
      </c>
      <c r="F97" s="40">
        <f>[1]Prix!D87</f>
        <v>500.644945481332</v>
      </c>
      <c r="G97" s="127">
        <f>[1]Prix!G87</f>
        <v>483.26451545969798</v>
      </c>
      <c r="H97" s="7">
        <f t="shared" si="1"/>
        <v>-3.4716080085306911E-2</v>
      </c>
      <c r="K97"/>
      <c r="L97"/>
      <c r="M97"/>
      <c r="N97" s="35"/>
      <c r="O97" s="77"/>
      <c r="T97" s="95"/>
      <c r="U97" s="95"/>
      <c r="V97" s="95"/>
      <c r="AA97" s="76"/>
      <c r="AB97" s="76"/>
      <c r="AC97" s="76"/>
    </row>
    <row r="98" spans="1:29" ht="12.75" x14ac:dyDescent="0.2">
      <c r="A98" s="128"/>
      <c r="B98" s="2" t="s">
        <v>2</v>
      </c>
      <c r="C98" s="40">
        <v>421.37788658335199</v>
      </c>
      <c r="D98" s="40">
        <v>488.69850059815099</v>
      </c>
      <c r="E98" s="40">
        <v>486.513035987531</v>
      </c>
      <c r="F98" s="40">
        <f>[1]Prix!D88</f>
        <v>500.21222750849199</v>
      </c>
      <c r="G98" s="127">
        <f>[1]Prix!G88</f>
        <v>473.72951511734499</v>
      </c>
      <c r="H98" s="7">
        <f t="shared" si="1"/>
        <v>-5.2942952880330019E-2</v>
      </c>
      <c r="K98"/>
      <c r="L98"/>
      <c r="M98"/>
      <c r="N98" s="35"/>
      <c r="O98" s="77"/>
      <c r="T98" s="95"/>
      <c r="U98" s="95"/>
      <c r="V98" s="95"/>
      <c r="AA98" s="76"/>
      <c r="AB98" s="76"/>
      <c r="AC98" s="76"/>
    </row>
    <row r="99" spans="1:29" ht="12.75" x14ac:dyDescent="0.2">
      <c r="A99" s="128"/>
      <c r="B99" s="2" t="s">
        <v>3</v>
      </c>
      <c r="C99" s="40">
        <v>417.022336315301</v>
      </c>
      <c r="D99" s="40">
        <v>475.64655546824798</v>
      </c>
      <c r="E99" s="40">
        <v>471.29726979462401</v>
      </c>
      <c r="F99" s="40">
        <f>[1]Prix!D89</f>
        <v>493.20572548576502</v>
      </c>
      <c r="G99" s="127">
        <f>[1]Prix!G89</f>
        <v>463.41328720947502</v>
      </c>
      <c r="H99" s="7">
        <f t="shared" si="1"/>
        <v>-6.0405702401258643E-2</v>
      </c>
      <c r="K99"/>
      <c r="L99"/>
      <c r="M99"/>
      <c r="N99" s="35"/>
      <c r="O99" s="77"/>
      <c r="T99" s="95"/>
      <c r="U99" s="95"/>
      <c r="V99" s="95"/>
      <c r="AA99" s="76"/>
      <c r="AB99" s="76"/>
      <c r="AC99" s="76"/>
    </row>
    <row r="100" spans="1:29" ht="12.75" x14ac:dyDescent="0.2">
      <c r="A100" s="128"/>
      <c r="B100" s="2" t="s">
        <v>4</v>
      </c>
      <c r="C100" s="40">
        <v>419.83878867182301</v>
      </c>
      <c r="D100" s="40">
        <v>469.165584190061</v>
      </c>
      <c r="E100" s="40">
        <v>467.437200781613</v>
      </c>
      <c r="F100" s="40">
        <f>[1]Prix!D90</f>
        <v>491.85641779527901</v>
      </c>
      <c r="G100" s="127">
        <f>[1]Prix!G90</f>
        <v>466.21110665108603</v>
      </c>
      <c r="H100" s="7">
        <f t="shared" si="1"/>
        <v>-5.2139832309491374E-2</v>
      </c>
      <c r="K100"/>
      <c r="L100"/>
      <c r="M100"/>
      <c r="N100" s="35"/>
      <c r="O100" s="77"/>
      <c r="T100" s="95"/>
      <c r="U100" s="95"/>
      <c r="V100" s="95"/>
      <c r="AA100" s="76"/>
      <c r="AB100" s="76"/>
      <c r="AC100" s="76"/>
    </row>
    <row r="101" spans="1:29" ht="12.75" x14ac:dyDescent="0.2">
      <c r="A101" s="128"/>
      <c r="B101" s="2" t="s">
        <v>5</v>
      </c>
      <c r="C101" s="40">
        <v>428.68014264807601</v>
      </c>
      <c r="D101" s="40">
        <v>469.55424012595398</v>
      </c>
      <c r="E101" s="40">
        <v>472.022150964226</v>
      </c>
      <c r="F101" s="40">
        <f>[1]Prix!D91</f>
        <v>494.88809306861901</v>
      </c>
      <c r="G101" s="127">
        <f>[1]Prix!G91</f>
        <v>463.63542968121698</v>
      </c>
      <c r="H101" s="7">
        <f t="shared" si="1"/>
        <v>-6.3150970542887319E-2</v>
      </c>
      <c r="K101"/>
      <c r="L101"/>
      <c r="M101"/>
      <c r="N101" s="35"/>
      <c r="O101" s="77"/>
      <c r="T101" s="95"/>
      <c r="U101" s="95"/>
      <c r="V101" s="95"/>
      <c r="AA101" s="76"/>
      <c r="AB101" s="76"/>
      <c r="AC101" s="76"/>
    </row>
    <row r="102" spans="1:29" ht="12.75" x14ac:dyDescent="0.2">
      <c r="A102" s="128"/>
      <c r="B102" s="2" t="s">
        <v>6</v>
      </c>
      <c r="C102" s="40">
        <v>451.01242441432299</v>
      </c>
      <c r="D102" s="40">
        <v>482.11262389600103</v>
      </c>
      <c r="E102" s="40">
        <v>480.93203154437202</v>
      </c>
      <c r="F102" s="40">
        <f>[1]Prix!D92</f>
        <v>497.75184349925001</v>
      </c>
      <c r="G102" s="120">
        <f>[1]Prix!G92</f>
        <v>0</v>
      </c>
      <c r="H102" s="7">
        <f t="shared" si="1"/>
        <v>3.4973365988674399E-2</v>
      </c>
      <c r="K102"/>
      <c r="L102"/>
      <c r="M102"/>
      <c r="N102" s="35"/>
      <c r="O102" s="77"/>
      <c r="T102" s="95"/>
      <c r="U102" s="95"/>
      <c r="V102" s="95"/>
      <c r="AA102" s="76"/>
      <c r="AB102" s="76"/>
      <c r="AC102" s="76"/>
    </row>
    <row r="103" spans="1:29" ht="12.75" x14ac:dyDescent="0.2">
      <c r="A103" s="128"/>
      <c r="B103" s="2" t="s">
        <v>7</v>
      </c>
      <c r="C103" s="40">
        <v>448.17367067730299</v>
      </c>
      <c r="D103" s="40">
        <v>487.85606009533501</v>
      </c>
      <c r="E103" s="40">
        <v>484.38482386373897</v>
      </c>
      <c r="F103" s="40">
        <f>[1]Prix!D93</f>
        <v>512.97309835857595</v>
      </c>
      <c r="G103" s="120">
        <f>[1]Prix!G93</f>
        <v>0</v>
      </c>
      <c r="H103" s="7">
        <f t="shared" si="1"/>
        <v>5.9019756785111621E-2</v>
      </c>
      <c r="K103"/>
      <c r="L103"/>
      <c r="M103"/>
      <c r="N103" s="35"/>
      <c r="O103" s="77"/>
      <c r="T103" s="95"/>
      <c r="U103" s="95"/>
      <c r="V103" s="95"/>
      <c r="AA103" s="76"/>
      <c r="AB103" s="76"/>
      <c r="AC103" s="76"/>
    </row>
    <row r="104" spans="1:29" ht="12.75" x14ac:dyDescent="0.2">
      <c r="A104" s="128"/>
      <c r="B104" s="2" t="s">
        <v>8</v>
      </c>
      <c r="C104" s="40">
        <v>463.79676200616098</v>
      </c>
      <c r="D104" s="40">
        <v>492.05390395760003</v>
      </c>
      <c r="E104" s="40">
        <v>496.01805145166003</v>
      </c>
      <c r="F104" s="40">
        <f>[1]Prix!D94</f>
        <v>522.10839405391505</v>
      </c>
      <c r="G104" s="120">
        <f>[1]Prix!G94</f>
        <v>0</v>
      </c>
      <c r="H104" s="7">
        <f t="shared" si="1"/>
        <v>5.2599582869813588E-2</v>
      </c>
      <c r="K104"/>
      <c r="L104"/>
      <c r="M104"/>
      <c r="N104" s="35"/>
      <c r="O104" s="77"/>
      <c r="T104" s="95"/>
      <c r="U104" s="95"/>
      <c r="V104" s="95"/>
      <c r="AA104" s="76"/>
      <c r="AB104" s="76"/>
      <c r="AC104" s="76"/>
    </row>
    <row r="105" spans="1:29" ht="12.75" x14ac:dyDescent="0.2">
      <c r="A105" s="128"/>
      <c r="B105" s="2" t="s">
        <v>9</v>
      </c>
      <c r="C105" s="40">
        <v>487.83075653577498</v>
      </c>
      <c r="D105" s="40">
        <v>500.92743487486803</v>
      </c>
      <c r="E105" s="40">
        <v>506.86807314981797</v>
      </c>
      <c r="F105" s="40">
        <f>[1]Prix!D95</f>
        <v>526.01753187079998</v>
      </c>
      <c r="G105" s="120">
        <f>[1]Prix!G95</f>
        <v>0</v>
      </c>
      <c r="H105" s="7">
        <f t="shared" si="1"/>
        <v>3.7779966297703416E-2</v>
      </c>
      <c r="K105"/>
      <c r="L105"/>
      <c r="M105"/>
      <c r="N105" s="35"/>
      <c r="O105" s="77"/>
      <c r="T105" s="95"/>
      <c r="U105" s="95"/>
      <c r="V105" s="95"/>
      <c r="AA105" s="76"/>
      <c r="AB105" s="76"/>
      <c r="AC105" s="76"/>
    </row>
    <row r="106" spans="1:29" ht="12.75" x14ac:dyDescent="0.2">
      <c r="A106" s="128"/>
      <c r="B106" s="2" t="s">
        <v>10</v>
      </c>
      <c r="C106" s="40">
        <v>483.144114336965</v>
      </c>
      <c r="D106" s="40">
        <v>504.91131895098198</v>
      </c>
      <c r="E106" s="40">
        <v>516.52715251895495</v>
      </c>
      <c r="F106" s="40">
        <f>[1]Prix!D96</f>
        <v>524.31509328348295</v>
      </c>
      <c r="G106" s="120">
        <f>[1]Prix!G96</f>
        <v>0</v>
      </c>
      <c r="H106" s="7">
        <f t="shared" si="1"/>
        <v>1.5077505077029318E-2</v>
      </c>
      <c r="K106"/>
      <c r="L106"/>
      <c r="M106"/>
      <c r="N106" s="35"/>
      <c r="O106" s="77"/>
      <c r="T106" s="95"/>
      <c r="U106" s="95"/>
      <c r="V106" s="95"/>
      <c r="AA106" s="76"/>
      <c r="AB106" s="76"/>
      <c r="AC106" s="76"/>
    </row>
    <row r="107" spans="1:29" ht="12.75" x14ac:dyDescent="0.2">
      <c r="A107" s="128"/>
      <c r="B107" s="13" t="s">
        <v>11</v>
      </c>
      <c r="C107" s="41">
        <v>498.44529874159298</v>
      </c>
      <c r="D107" s="41">
        <v>498.44299352811902</v>
      </c>
      <c r="E107" s="41">
        <v>510.14466073799298</v>
      </c>
      <c r="F107" s="41">
        <f>[1]Prix!D97</f>
        <v>510.08690972600101</v>
      </c>
      <c r="G107" s="121">
        <f>[1]Prix!G97</f>
        <v>0</v>
      </c>
      <c r="H107" s="8">
        <f t="shared" si="1"/>
        <v>-1.1320516793889013E-4</v>
      </c>
      <c r="K107"/>
      <c r="L107"/>
      <c r="M107"/>
      <c r="N107" s="35"/>
      <c r="O107" s="77"/>
      <c r="T107" s="95"/>
      <c r="U107" s="95"/>
      <c r="V107" s="95"/>
      <c r="AA107" s="76"/>
      <c r="AB107" s="76"/>
      <c r="AC107" s="76"/>
    </row>
    <row r="108" spans="1:29" ht="12.75" x14ac:dyDescent="0.2">
      <c r="A108" s="128" t="s">
        <v>20</v>
      </c>
      <c r="B108" s="12" t="s">
        <v>0</v>
      </c>
      <c r="C108" s="39">
        <v>415.65036765619197</v>
      </c>
      <c r="D108" s="39">
        <v>547.33433284777095</v>
      </c>
      <c r="E108" s="39">
        <v>497.54630472403602</v>
      </c>
      <c r="F108" s="39">
        <f>[1]Prix!D98</f>
        <v>515.89589905510002</v>
      </c>
      <c r="G108" s="126">
        <f>[1]Prix!G98</f>
        <v>494.68230257160599</v>
      </c>
      <c r="H108" s="10">
        <f t="shared" si="1"/>
        <v>-4.1119916871501072E-2</v>
      </c>
      <c r="K108"/>
      <c r="L108"/>
      <c r="M108"/>
      <c r="N108" s="35"/>
      <c r="T108" s="95"/>
      <c r="U108" s="95"/>
      <c r="V108" s="95"/>
      <c r="AA108" s="76"/>
      <c r="AB108" s="76"/>
      <c r="AC108" s="76"/>
    </row>
    <row r="109" spans="1:29" ht="12.75" x14ac:dyDescent="0.2">
      <c r="A109" s="128"/>
      <c r="B109" s="2" t="s">
        <v>1</v>
      </c>
      <c r="C109" s="40">
        <v>416.49380632272801</v>
      </c>
      <c r="D109" s="40">
        <v>520.85345631243297</v>
      </c>
      <c r="E109" s="40">
        <v>489.41279309345998</v>
      </c>
      <c r="F109" s="40">
        <f>[1]Prix!D99</f>
        <v>510.86145017894302</v>
      </c>
      <c r="G109" s="127">
        <f>[1]Prix!G99</f>
        <v>475.434798486989</v>
      </c>
      <c r="H109" s="7">
        <f t="shared" si="1"/>
        <v>-6.9346887849033978E-2</v>
      </c>
      <c r="K109"/>
      <c r="L109"/>
      <c r="M109"/>
      <c r="N109" s="35"/>
      <c r="T109" s="95"/>
      <c r="U109" s="95"/>
      <c r="V109" s="95"/>
      <c r="AA109" s="76"/>
      <c r="AB109" s="76"/>
      <c r="AC109" s="76"/>
    </row>
    <row r="110" spans="1:29" ht="12.75" x14ac:dyDescent="0.2">
      <c r="A110" s="128"/>
      <c r="B110" s="2" t="s">
        <v>2</v>
      </c>
      <c r="C110" s="40">
        <v>420.28393363287</v>
      </c>
      <c r="D110" s="40">
        <v>509.50666596328102</v>
      </c>
      <c r="E110" s="40">
        <v>483.07042505918997</v>
      </c>
      <c r="F110" s="40">
        <f>[1]Prix!D100</f>
        <v>508.86805695955502</v>
      </c>
      <c r="G110" s="127">
        <f>[1]Prix!G100</f>
        <v>453.16501682773497</v>
      </c>
      <c r="H110" s="7">
        <f t="shared" si="1"/>
        <v>-0.10946460358435772</v>
      </c>
      <c r="K110"/>
      <c r="L110"/>
      <c r="M110"/>
      <c r="N110" s="35"/>
      <c r="T110" s="95"/>
      <c r="U110" s="95"/>
      <c r="V110" s="95"/>
      <c r="AA110" s="76"/>
      <c r="AB110" s="76"/>
      <c r="AC110" s="76"/>
    </row>
    <row r="111" spans="1:29" ht="12.75" x14ac:dyDescent="0.2">
      <c r="A111" s="128"/>
      <c r="B111" s="2" t="s">
        <v>3</v>
      </c>
      <c r="C111" s="40">
        <v>451.91985567183701</v>
      </c>
      <c r="D111" s="40">
        <v>491.62504822266402</v>
      </c>
      <c r="E111" s="40">
        <v>491.49826847289103</v>
      </c>
      <c r="F111" s="40">
        <f>[1]Prix!D101</f>
        <v>504.41417089095802</v>
      </c>
      <c r="G111" s="127">
        <f>[1]Prix!G101</f>
        <v>482.65990137858199</v>
      </c>
      <c r="H111" s="7">
        <f t="shared" si="1"/>
        <v>-4.3127792135480569E-2</v>
      </c>
      <c r="K111"/>
      <c r="L111"/>
      <c r="M111"/>
      <c r="N111" s="35"/>
      <c r="T111" s="95"/>
      <c r="U111" s="95"/>
      <c r="V111" s="95"/>
      <c r="AA111" s="76"/>
      <c r="AB111" s="76"/>
      <c r="AC111" s="76"/>
    </row>
    <row r="112" spans="1:29" ht="12.75" x14ac:dyDescent="0.2">
      <c r="A112" s="128"/>
      <c r="B112" s="2" t="s">
        <v>4</v>
      </c>
      <c r="C112" s="40">
        <v>436.331208490292</v>
      </c>
      <c r="D112" s="40">
        <v>481.75525140902801</v>
      </c>
      <c r="E112" s="40">
        <v>487.05572615588699</v>
      </c>
      <c r="F112" s="40">
        <f>[1]Prix!D102</f>
        <v>502.70377686474598</v>
      </c>
      <c r="G112" s="127">
        <f>[1]Prix!G102</f>
        <v>462.05248600977899</v>
      </c>
      <c r="H112" s="7">
        <f t="shared" si="1"/>
        <v>-8.0865298264716112E-2</v>
      </c>
      <c r="K112"/>
      <c r="L112"/>
      <c r="M112"/>
      <c r="N112" s="35"/>
      <c r="T112" s="95"/>
      <c r="U112" s="95"/>
      <c r="V112" s="95"/>
      <c r="AA112" s="76"/>
      <c r="AB112" s="76"/>
      <c r="AC112" s="76"/>
    </row>
    <row r="113" spans="1:29" ht="12.75" x14ac:dyDescent="0.2">
      <c r="A113" s="128"/>
      <c r="B113" s="2" t="s">
        <v>5</v>
      </c>
      <c r="C113" s="40">
        <v>439.87859448926002</v>
      </c>
      <c r="D113" s="40">
        <v>479.146310522443</v>
      </c>
      <c r="E113" s="40">
        <v>486.00965356564097</v>
      </c>
      <c r="F113" s="40">
        <f>[1]Prix!D103</f>
        <v>497.009120379406</v>
      </c>
      <c r="G113" s="127">
        <f>[1]Prix!G103</f>
        <v>453.46053766456498</v>
      </c>
      <c r="H113" s="7">
        <f t="shared" si="1"/>
        <v>-8.7621294920296355E-2</v>
      </c>
      <c r="K113"/>
      <c r="L113"/>
      <c r="M113"/>
      <c r="N113" s="35"/>
      <c r="T113" s="95"/>
      <c r="U113" s="95"/>
      <c r="V113" s="95"/>
      <c r="AA113" s="76"/>
      <c r="AB113" s="76"/>
      <c r="AC113" s="76"/>
    </row>
    <row r="114" spans="1:29" ht="12.75" x14ac:dyDescent="0.2">
      <c r="A114" s="128"/>
      <c r="B114" s="2" t="s">
        <v>6</v>
      </c>
      <c r="C114" s="40">
        <v>448.46921663279198</v>
      </c>
      <c r="D114" s="40">
        <v>470.242719701846</v>
      </c>
      <c r="E114" s="40">
        <v>481.364932624186</v>
      </c>
      <c r="F114" s="40">
        <f>[1]Prix!D104</f>
        <v>499.64141612595802</v>
      </c>
      <c r="G114" s="120">
        <f>[1]Prix!G104</f>
        <v>0</v>
      </c>
      <c r="H114" s="7">
        <f t="shared" si="1"/>
        <v>3.7968041008173969E-2</v>
      </c>
      <c r="K114"/>
      <c r="L114"/>
      <c r="M114"/>
      <c r="N114" s="35"/>
      <c r="T114" s="95"/>
      <c r="U114" s="95"/>
      <c r="V114" s="95"/>
      <c r="AA114" s="76"/>
      <c r="AB114" s="76"/>
      <c r="AC114" s="76"/>
    </row>
    <row r="115" spans="1:29" ht="12.75" x14ac:dyDescent="0.2">
      <c r="A115" s="128"/>
      <c r="B115" s="2" t="s">
        <v>7</v>
      </c>
      <c r="C115" s="40">
        <v>453.46012898247398</v>
      </c>
      <c r="D115" s="40">
        <v>476.30216134864702</v>
      </c>
      <c r="E115" s="40">
        <v>483.400443599065</v>
      </c>
      <c r="F115" s="40">
        <f>[1]Prix!D105</f>
        <v>509.48656400562197</v>
      </c>
      <c r="G115" s="120">
        <f>[1]Prix!G105</f>
        <v>0</v>
      </c>
      <c r="H115" s="7">
        <f t="shared" si="1"/>
        <v>5.3963790790793942E-2</v>
      </c>
      <c r="K115"/>
      <c r="L115"/>
      <c r="M115"/>
      <c r="N115" s="35"/>
      <c r="T115" s="95"/>
      <c r="U115" s="95"/>
      <c r="V115" s="95"/>
      <c r="AA115" s="76"/>
      <c r="AB115" s="76"/>
      <c r="AC115" s="76"/>
    </row>
    <row r="116" spans="1:29" ht="12.75" x14ac:dyDescent="0.2">
      <c r="A116" s="128"/>
      <c r="B116" s="2" t="s">
        <v>8</v>
      </c>
      <c r="C116" s="40">
        <v>476.54109635690298</v>
      </c>
      <c r="D116" s="40">
        <v>483.92613934542698</v>
      </c>
      <c r="E116" s="40">
        <v>498.85276738602499</v>
      </c>
      <c r="F116" s="40">
        <f>[1]Prix!D106</f>
        <v>524.92398802531795</v>
      </c>
      <c r="G116" s="120">
        <f>[1]Prix!G106</f>
        <v>0</v>
      </c>
      <c r="H116" s="7">
        <f t="shared" si="1"/>
        <v>5.2262355435864327E-2</v>
      </c>
      <c r="K116"/>
      <c r="L116"/>
      <c r="M116"/>
      <c r="N116" s="35"/>
      <c r="T116" s="95"/>
      <c r="U116" s="95"/>
      <c r="V116" s="95"/>
      <c r="AA116" s="76"/>
      <c r="AB116" s="76"/>
      <c r="AC116" s="76"/>
    </row>
    <row r="117" spans="1:29" ht="12.75" x14ac:dyDescent="0.2">
      <c r="A117" s="128"/>
      <c r="B117" s="2" t="s">
        <v>9</v>
      </c>
      <c r="C117" s="40">
        <v>496.52681731505902</v>
      </c>
      <c r="D117" s="40">
        <v>490.684988099073</v>
      </c>
      <c r="E117" s="40">
        <v>512.21490659704</v>
      </c>
      <c r="F117" s="40">
        <f>[1]Prix!D107</f>
        <v>525.19360187661505</v>
      </c>
      <c r="G117" s="120">
        <f>[1]Prix!G107</f>
        <v>0</v>
      </c>
      <c r="H117" s="7">
        <f t="shared" si="1"/>
        <v>2.533837870084743E-2</v>
      </c>
      <c r="K117"/>
      <c r="L117"/>
      <c r="M117"/>
      <c r="N117" s="35"/>
      <c r="T117" s="95"/>
      <c r="U117" s="95"/>
      <c r="V117" s="95"/>
      <c r="AA117" s="76"/>
      <c r="AB117" s="76"/>
      <c r="AC117" s="76"/>
    </row>
    <row r="118" spans="1:29" ht="12.75" x14ac:dyDescent="0.2">
      <c r="A118" s="128"/>
      <c r="B118" s="2" t="s">
        <v>10</v>
      </c>
      <c r="C118" s="40">
        <v>498.43804637522402</v>
      </c>
      <c r="D118" s="40">
        <v>492.89027688822898</v>
      </c>
      <c r="E118" s="40">
        <v>522.66181073720304</v>
      </c>
      <c r="F118" s="40">
        <f>[1]Prix!D108</f>
        <v>546.663425274921</v>
      </c>
      <c r="G118" s="120">
        <f>[1]Prix!G108</f>
        <v>0</v>
      </c>
      <c r="H118" s="7">
        <f t="shared" si="1"/>
        <v>4.5921883031523114E-2</v>
      </c>
      <c r="K118"/>
      <c r="L118"/>
      <c r="M118"/>
      <c r="N118" s="35"/>
      <c r="T118" s="95"/>
      <c r="U118" s="95"/>
      <c r="V118" s="95"/>
      <c r="AA118" s="76"/>
      <c r="AB118" s="76"/>
      <c r="AC118" s="76"/>
    </row>
    <row r="119" spans="1:29" ht="12.75" x14ac:dyDescent="0.2">
      <c r="A119" s="128"/>
      <c r="B119" s="13" t="s">
        <v>11</v>
      </c>
      <c r="C119" s="41">
        <v>511.08415474617198</v>
      </c>
      <c r="D119" s="41">
        <v>491.86134510472499</v>
      </c>
      <c r="E119" s="41">
        <v>520.76249019626698</v>
      </c>
      <c r="F119" s="41">
        <f>[1]Prix!D109</f>
        <v>522.20330752578002</v>
      </c>
      <c r="G119" s="121">
        <f>[1]Prix!G109</f>
        <v>0</v>
      </c>
      <c r="H119" s="8">
        <f t="shared" si="1"/>
        <v>2.7667456021458481E-3</v>
      </c>
      <c r="K119"/>
      <c r="L119"/>
      <c r="M119"/>
      <c r="N119" s="35"/>
      <c r="T119" s="95"/>
      <c r="U119" s="95"/>
      <c r="V119" s="95"/>
      <c r="AA119" s="76"/>
      <c r="AB119" s="76"/>
      <c r="AC119" s="76"/>
    </row>
    <row r="120" spans="1:29" ht="12.75" x14ac:dyDescent="0.2">
      <c r="A120" s="128" t="s">
        <v>21</v>
      </c>
      <c r="B120" s="12" t="s">
        <v>0</v>
      </c>
      <c r="C120" s="39">
        <v>400.75864215809003</v>
      </c>
      <c r="D120" s="39">
        <v>500.80903462140998</v>
      </c>
      <c r="E120" s="39">
        <v>480.46974485697501</v>
      </c>
      <c r="F120" s="39">
        <f>[1]Prix!D110</f>
        <v>511.86282792131402</v>
      </c>
      <c r="G120" s="126">
        <f>[1]Prix!G110</f>
        <v>503.88933281799899</v>
      </c>
      <c r="H120" s="10">
        <f t="shared" si="1"/>
        <v>-1.5577406032189489E-2</v>
      </c>
      <c r="K120"/>
      <c r="L120"/>
      <c r="M120"/>
      <c r="N120" s="35"/>
      <c r="T120" s="95"/>
      <c r="U120" s="95"/>
      <c r="V120" s="95"/>
      <c r="AA120" s="76"/>
      <c r="AB120" s="76"/>
      <c r="AC120" s="76"/>
    </row>
    <row r="121" spans="1:29" ht="12.75" x14ac:dyDescent="0.2">
      <c r="A121" s="128"/>
      <c r="B121" s="2" t="s">
        <v>1</v>
      </c>
      <c r="C121" s="40">
        <v>404.15487918514498</v>
      </c>
      <c r="D121" s="40">
        <v>500.38149458529898</v>
      </c>
      <c r="E121" s="40">
        <v>479.53821040008597</v>
      </c>
      <c r="F121" s="40">
        <f>[1]Prix!D111</f>
        <v>508.10555184086297</v>
      </c>
      <c r="G121" s="127">
        <f>[1]Prix!G111</f>
        <v>479.14739660906503</v>
      </c>
      <c r="H121" s="7">
        <f t="shared" si="1"/>
        <v>-5.6992400746031513E-2</v>
      </c>
      <c r="K121"/>
      <c r="L121"/>
      <c r="M121"/>
      <c r="N121" s="35"/>
      <c r="T121" s="95"/>
      <c r="U121" s="95"/>
      <c r="V121" s="95"/>
      <c r="AA121" s="76"/>
      <c r="AB121" s="76"/>
      <c r="AC121" s="76"/>
    </row>
    <row r="122" spans="1:29" ht="12.75" x14ac:dyDescent="0.2">
      <c r="A122" s="128"/>
      <c r="B122" s="2" t="s">
        <v>2</v>
      </c>
      <c r="C122" s="40">
        <v>407.11050030500502</v>
      </c>
      <c r="D122" s="40">
        <v>484.04725640763297</v>
      </c>
      <c r="E122" s="40">
        <v>472.137863431526</v>
      </c>
      <c r="F122" s="40">
        <f>[1]Prix!D112</f>
        <v>506.67640738193597</v>
      </c>
      <c r="G122" s="127">
        <f>[1]Prix!G112</f>
        <v>472.88102879747902</v>
      </c>
      <c r="H122" s="7">
        <f t="shared" si="1"/>
        <v>-6.6700122784643101E-2</v>
      </c>
      <c r="K122"/>
      <c r="L122"/>
      <c r="M122"/>
      <c r="N122" s="35"/>
      <c r="T122" s="95"/>
      <c r="U122" s="95"/>
      <c r="V122" s="95"/>
      <c r="AA122" s="76"/>
      <c r="AB122" s="76"/>
      <c r="AC122" s="76"/>
    </row>
    <row r="123" spans="1:29" ht="12.75" x14ac:dyDescent="0.2">
      <c r="A123" s="128"/>
      <c r="B123" s="2" t="s">
        <v>3</v>
      </c>
      <c r="C123" s="40">
        <v>412.41703791629601</v>
      </c>
      <c r="D123" s="40">
        <v>472.65843934455597</v>
      </c>
      <c r="E123" s="40">
        <v>470.85038522762198</v>
      </c>
      <c r="F123" s="40">
        <f>[1]Prix!D113</f>
        <v>497.81688192116002</v>
      </c>
      <c r="G123" s="127">
        <f>[1]Prix!G113</f>
        <v>475.530241807533</v>
      </c>
      <c r="H123" s="7">
        <f t="shared" si="1"/>
        <v>-4.476875116733503E-2</v>
      </c>
      <c r="K123"/>
      <c r="L123"/>
      <c r="M123"/>
      <c r="N123" s="35"/>
      <c r="T123" s="95"/>
      <c r="U123" s="95"/>
      <c r="V123" s="95"/>
      <c r="AA123" s="76"/>
      <c r="AB123" s="76"/>
      <c r="AC123" s="76"/>
    </row>
    <row r="124" spans="1:29" ht="12.75" x14ac:dyDescent="0.2">
      <c r="A124" s="128"/>
      <c r="B124" s="2" t="s">
        <v>4</v>
      </c>
      <c r="C124" s="40">
        <v>413.20705953306998</v>
      </c>
      <c r="D124" s="40">
        <v>459.08173107942798</v>
      </c>
      <c r="E124" s="40">
        <v>467.56375882767901</v>
      </c>
      <c r="F124" s="40">
        <f>[1]Prix!D114</f>
        <v>494.976749192547</v>
      </c>
      <c r="G124" s="127">
        <f>[1]Prix!G114</f>
        <v>470.38377790354201</v>
      </c>
      <c r="H124" s="7">
        <f t="shared" si="1"/>
        <v>-4.9685104056146789E-2</v>
      </c>
      <c r="K124"/>
      <c r="L124"/>
      <c r="M124"/>
      <c r="N124" s="35"/>
      <c r="T124" s="95"/>
      <c r="U124" s="95"/>
      <c r="V124" s="95"/>
      <c r="AA124" s="76"/>
      <c r="AB124" s="76"/>
      <c r="AC124" s="76"/>
    </row>
    <row r="125" spans="1:29" ht="12.75" x14ac:dyDescent="0.2">
      <c r="A125" s="128"/>
      <c r="B125" s="2" t="s">
        <v>5</v>
      </c>
      <c r="C125" s="40">
        <v>413.68754640316598</v>
      </c>
      <c r="D125" s="40">
        <v>456.56085988931397</v>
      </c>
      <c r="E125" s="40">
        <v>464.39725564510201</v>
      </c>
      <c r="F125" s="40">
        <f>[1]Prix!D115</f>
        <v>497.30526112409899</v>
      </c>
      <c r="G125" s="127">
        <f>[1]Prix!G115</f>
        <v>464.82844771319799</v>
      </c>
      <c r="H125" s="7">
        <f t="shared" si="1"/>
        <v>-6.5305589845341738E-2</v>
      </c>
      <c r="K125"/>
      <c r="L125"/>
      <c r="M125"/>
      <c r="N125" s="35"/>
      <c r="T125" s="95"/>
      <c r="U125" s="95"/>
      <c r="V125" s="95"/>
      <c r="AA125" s="76"/>
      <c r="AB125" s="76"/>
      <c r="AC125" s="76"/>
    </row>
    <row r="126" spans="1:29" ht="12.75" x14ac:dyDescent="0.2">
      <c r="A126" s="128"/>
      <c r="B126" s="2" t="s">
        <v>6</v>
      </c>
      <c r="C126" s="40">
        <v>429.14267665659702</v>
      </c>
      <c r="D126" s="40">
        <v>466.15965980821801</v>
      </c>
      <c r="E126" s="40">
        <v>469.27208912448799</v>
      </c>
      <c r="F126" s="40">
        <f>[1]Prix!D116</f>
        <v>494.85231347314101</v>
      </c>
      <c r="G126" s="120">
        <f>[1]Prix!G116</f>
        <v>0</v>
      </c>
      <c r="H126" s="7">
        <f t="shared" si="1"/>
        <v>5.4510432095753902E-2</v>
      </c>
      <c r="K126"/>
      <c r="L126"/>
      <c r="M126"/>
      <c r="N126" s="35"/>
      <c r="T126" s="95"/>
      <c r="U126" s="95"/>
      <c r="V126" s="95"/>
      <c r="AA126" s="76"/>
      <c r="AB126" s="76"/>
      <c r="AC126" s="76"/>
    </row>
    <row r="127" spans="1:29" ht="12.75" x14ac:dyDescent="0.2">
      <c r="A127" s="128"/>
      <c r="B127" s="2" t="s">
        <v>7</v>
      </c>
      <c r="C127" s="40">
        <v>432.577746403829</v>
      </c>
      <c r="D127" s="40">
        <v>473.037159331748</v>
      </c>
      <c r="E127" s="40">
        <v>479.58604916274697</v>
      </c>
      <c r="F127" s="40">
        <f>[1]Prix!D117</f>
        <v>507.40976173288402</v>
      </c>
      <c r="G127" s="120">
        <f>[1]Prix!G117</f>
        <v>0</v>
      </c>
      <c r="H127" s="7">
        <f t="shared" si="1"/>
        <v>5.8016100799243908E-2</v>
      </c>
      <c r="K127"/>
      <c r="L127"/>
      <c r="M127"/>
      <c r="N127" s="35"/>
      <c r="T127" s="95"/>
      <c r="U127" s="95"/>
      <c r="V127" s="95"/>
      <c r="AA127" s="76"/>
      <c r="AB127" s="76"/>
      <c r="AC127" s="76"/>
    </row>
    <row r="128" spans="1:29" ht="12.75" x14ac:dyDescent="0.2">
      <c r="A128" s="128"/>
      <c r="B128" s="2" t="s">
        <v>8</v>
      </c>
      <c r="C128" s="40">
        <v>455.08259101883698</v>
      </c>
      <c r="D128" s="40">
        <v>479.85689876833999</v>
      </c>
      <c r="E128" s="40">
        <v>492.685605904613</v>
      </c>
      <c r="F128" s="40">
        <f>[1]Prix!D118</f>
        <v>520.90006331679206</v>
      </c>
      <c r="G128" s="120">
        <f>[1]Prix!G118</f>
        <v>0</v>
      </c>
      <c r="H128" s="7">
        <f t="shared" si="1"/>
        <v>5.7266656614363365E-2</v>
      </c>
      <c r="K128"/>
      <c r="L128"/>
      <c r="M128"/>
      <c r="N128" s="35"/>
      <c r="T128" s="95"/>
      <c r="U128" s="95"/>
      <c r="V128" s="95"/>
      <c r="AA128" s="76"/>
      <c r="AB128" s="76"/>
      <c r="AC128" s="76"/>
    </row>
    <row r="129" spans="1:29" ht="12.75" x14ac:dyDescent="0.2">
      <c r="A129" s="128"/>
      <c r="B129" s="2" t="s">
        <v>9</v>
      </c>
      <c r="C129" s="40">
        <v>471.79127116324901</v>
      </c>
      <c r="D129" s="40">
        <v>486.01747576062002</v>
      </c>
      <c r="E129" s="40">
        <v>498.787379653892</v>
      </c>
      <c r="F129" s="40">
        <f>[1]Prix!D119</f>
        <v>515.66624707834399</v>
      </c>
      <c r="G129" s="120">
        <f>[1]Prix!G119</f>
        <v>0</v>
      </c>
      <c r="H129" s="7">
        <f t="shared" si="1"/>
        <v>3.3839804519842032E-2</v>
      </c>
      <c r="K129"/>
      <c r="L129"/>
      <c r="M129"/>
      <c r="N129" s="35"/>
      <c r="T129" s="95"/>
      <c r="U129" s="95"/>
      <c r="V129" s="95"/>
      <c r="AA129" s="76"/>
      <c r="AB129" s="76"/>
      <c r="AC129" s="76"/>
    </row>
    <row r="130" spans="1:29" ht="12.75" x14ac:dyDescent="0.2">
      <c r="A130" s="128"/>
      <c r="B130" s="2" t="s">
        <v>10</v>
      </c>
      <c r="C130" s="40">
        <v>478.90625326159198</v>
      </c>
      <c r="D130" s="40">
        <v>490.70528477243499</v>
      </c>
      <c r="E130" s="40">
        <v>506.166043603606</v>
      </c>
      <c r="F130" s="40">
        <f>[1]Prix!D120</f>
        <v>512.11744501501096</v>
      </c>
      <c r="G130" s="120">
        <f>[1]Prix!G120</f>
        <v>0</v>
      </c>
      <c r="H130" s="7">
        <f t="shared" si="1"/>
        <v>1.1757804551712825E-2</v>
      </c>
      <c r="K130"/>
      <c r="L130"/>
      <c r="M130"/>
      <c r="N130" s="35"/>
      <c r="T130" s="95"/>
      <c r="U130" s="95"/>
      <c r="V130" s="95"/>
      <c r="AA130" s="76"/>
      <c r="AB130" s="76"/>
      <c r="AC130" s="76"/>
    </row>
    <row r="131" spans="1:29" ht="12.75" x14ac:dyDescent="0.2">
      <c r="A131" s="128"/>
      <c r="B131" s="13" t="s">
        <v>11</v>
      </c>
      <c r="C131" s="41">
        <v>481.14879190909301</v>
      </c>
      <c r="D131" s="41">
        <v>485.22704867917901</v>
      </c>
      <c r="E131" s="41">
        <v>506.18210813287999</v>
      </c>
      <c r="F131" s="41">
        <f>[1]Prix!D121</f>
        <v>502.69228137000601</v>
      </c>
      <c r="G131" s="121">
        <f>[1]Prix!G121</f>
        <v>0</v>
      </c>
      <c r="H131" s="8">
        <f t="shared" si="1"/>
        <v>-6.8944095549854367E-3</v>
      </c>
      <c r="K131"/>
      <c r="L131"/>
      <c r="M131"/>
      <c r="N131" s="35"/>
      <c r="T131" s="95"/>
      <c r="U131" s="95"/>
      <c r="V131" s="95"/>
      <c r="AA131" s="76"/>
      <c r="AB131" s="76"/>
      <c r="AC131" s="76"/>
    </row>
    <row r="132" spans="1:29" ht="13.5" customHeight="1" x14ac:dyDescent="0.2">
      <c r="A132" s="128" t="s">
        <v>22</v>
      </c>
      <c r="B132" s="12" t="s">
        <v>0</v>
      </c>
      <c r="C132" s="39">
        <v>400.67327957365001</v>
      </c>
      <c r="D132" s="39">
        <v>494.75894462380398</v>
      </c>
      <c r="E132" s="39">
        <v>479.47736110736702</v>
      </c>
      <c r="F132" s="39">
        <f>[1]Prix!D122</f>
        <v>491.829633675342</v>
      </c>
      <c r="G132" s="126">
        <f>[1]Prix!G122</f>
        <v>492.10128019761902</v>
      </c>
      <c r="H132" s="10">
        <f t="shared" si="1"/>
        <v>5.5231833073388081E-4</v>
      </c>
      <c r="K132"/>
      <c r="L132"/>
      <c r="M132"/>
      <c r="N132" s="35"/>
      <c r="T132" s="95"/>
      <c r="U132" s="95"/>
      <c r="V132" s="95"/>
      <c r="AA132" s="76"/>
      <c r="AB132" s="76"/>
      <c r="AC132" s="76"/>
    </row>
    <row r="133" spans="1:29" ht="12.75" x14ac:dyDescent="0.2">
      <c r="A133" s="128"/>
      <c r="B133" s="2" t="s">
        <v>1</v>
      </c>
      <c r="C133" s="40">
        <v>401.70493736836301</v>
      </c>
      <c r="D133" s="40">
        <v>480.26973167737202</v>
      </c>
      <c r="E133" s="40">
        <v>477.312070661169</v>
      </c>
      <c r="F133" s="115">
        <f>[1]Prix!D123</f>
        <v>479.32207795320898</v>
      </c>
      <c r="G133" s="127">
        <f>[1]Prix!G123</f>
        <v>479.28730433018302</v>
      </c>
      <c r="H133" s="116">
        <f t="shared" si="1"/>
        <v>-7.2547509546105893E-5</v>
      </c>
      <c r="K133"/>
      <c r="L133"/>
      <c r="M133"/>
      <c r="N133" s="35"/>
      <c r="T133" s="95"/>
      <c r="U133" s="95"/>
      <c r="V133" s="95"/>
      <c r="AA133" s="76"/>
      <c r="AB133" s="76"/>
      <c r="AC133" s="76"/>
    </row>
    <row r="134" spans="1:29" ht="12.75" x14ac:dyDescent="0.2">
      <c r="A134" s="128"/>
      <c r="B134" s="2" t="s">
        <v>2</v>
      </c>
      <c r="C134" s="40">
        <v>400.111839504069</v>
      </c>
      <c r="D134" s="40">
        <v>472.86475298656597</v>
      </c>
      <c r="E134" s="40">
        <v>537.47162888144396</v>
      </c>
      <c r="F134" s="40">
        <f>[1]Prix!D124</f>
        <v>482.890851352006</v>
      </c>
      <c r="G134" s="127">
        <f>[1]Prix!G124</f>
        <v>455.973312006865</v>
      </c>
      <c r="H134" s="7">
        <f t="shared" si="1"/>
        <v>-5.5742491848368658E-2</v>
      </c>
      <c r="K134"/>
      <c r="L134"/>
      <c r="M134"/>
      <c r="N134" s="35"/>
      <c r="T134" s="95"/>
      <c r="U134" s="95"/>
      <c r="V134" s="95"/>
      <c r="AA134" s="76"/>
      <c r="AB134" s="76"/>
      <c r="AC134" s="76"/>
    </row>
    <row r="135" spans="1:29" ht="12.75" x14ac:dyDescent="0.2">
      <c r="A135" s="128"/>
      <c r="B135" s="2" t="s">
        <v>3</v>
      </c>
      <c r="C135" s="40">
        <v>397.23933365567098</v>
      </c>
      <c r="D135" s="40">
        <v>467.55561320345601</v>
      </c>
      <c r="E135" s="40">
        <v>473.664765981009</v>
      </c>
      <c r="F135" s="40">
        <f>[1]Prix!D125</f>
        <v>482.14170763049202</v>
      </c>
      <c r="G135" s="127">
        <f>[1]Prix!G125</f>
        <v>457.66732411131602</v>
      </c>
      <c r="H135" s="7">
        <f t="shared" si="1"/>
        <v>-5.0761805361034806E-2</v>
      </c>
      <c r="K135"/>
      <c r="L135"/>
      <c r="M135"/>
      <c r="N135" s="35"/>
      <c r="T135" s="95"/>
      <c r="U135" s="95"/>
      <c r="V135" s="95"/>
      <c r="AA135" s="76"/>
      <c r="AB135" s="76"/>
      <c r="AC135" s="76"/>
    </row>
    <row r="136" spans="1:29" ht="12.75" x14ac:dyDescent="0.2">
      <c r="A136" s="128"/>
      <c r="B136" s="2" t="s">
        <v>4</v>
      </c>
      <c r="C136" s="40">
        <v>393.51197602611302</v>
      </c>
      <c r="D136" s="40">
        <v>481.78342504456901</v>
      </c>
      <c r="E136" s="40">
        <v>515.20030508579396</v>
      </c>
      <c r="F136" s="40">
        <f>[1]Prix!D126</f>
        <v>534.96186682789596</v>
      </c>
      <c r="G136" s="127">
        <f>[1]Prix!G126</f>
        <v>465.84827845387503</v>
      </c>
      <c r="H136" s="7">
        <f t="shared" si="1"/>
        <v>-0.12919348585318069</v>
      </c>
      <c r="K136"/>
      <c r="L136"/>
      <c r="M136"/>
      <c r="N136" s="35"/>
      <c r="T136" s="95"/>
      <c r="U136" s="95"/>
      <c r="V136" s="95"/>
      <c r="AA136" s="76"/>
      <c r="AB136" s="76"/>
      <c r="AC136" s="76"/>
    </row>
    <row r="137" spans="1:29" ht="12.75" x14ac:dyDescent="0.2">
      <c r="A137" s="128"/>
      <c r="B137" s="2" t="s">
        <v>5</v>
      </c>
      <c r="C137" s="40">
        <v>415.42289090695999</v>
      </c>
      <c r="D137" s="40">
        <v>490.43048454918898</v>
      </c>
      <c r="E137" s="40">
        <v>490.97358727283699</v>
      </c>
      <c r="F137" s="40">
        <f>[1]Prix!D127</f>
        <v>508.70992628317202</v>
      </c>
      <c r="G137" s="127">
        <f>[1]Prix!G127</f>
        <v>449.25000819121601</v>
      </c>
      <c r="H137" s="7">
        <f>IF(G137=0,F137/E137-1,G137/F137-1)</f>
        <v>-0.11688373868855428</v>
      </c>
      <c r="K137"/>
      <c r="L137"/>
      <c r="M137"/>
      <c r="N137" s="35"/>
      <c r="T137" s="95"/>
      <c r="U137" s="95"/>
      <c r="V137" s="95"/>
      <c r="AA137" s="76"/>
      <c r="AB137" s="76"/>
      <c r="AC137" s="76"/>
    </row>
    <row r="138" spans="1:29" ht="12.75" x14ac:dyDescent="0.2">
      <c r="A138" s="128"/>
      <c r="B138" s="2" t="s">
        <v>6</v>
      </c>
      <c r="C138" s="40">
        <v>495.111396963625</v>
      </c>
      <c r="D138" s="40">
        <v>493.21692091128699</v>
      </c>
      <c r="E138" s="40">
        <v>510.64563509567103</v>
      </c>
      <c r="F138" s="40">
        <f>[1]Prix!D128</f>
        <v>517.21866799484201</v>
      </c>
      <c r="G138" s="120">
        <f>[1]Prix!G128</f>
        <v>0</v>
      </c>
      <c r="H138" s="7">
        <f t="shared" si="1"/>
        <v>1.2872004473198917E-2</v>
      </c>
      <c r="K138"/>
      <c r="L138"/>
      <c r="M138"/>
      <c r="N138" s="35"/>
      <c r="T138" s="95"/>
      <c r="U138" s="95"/>
      <c r="V138" s="95"/>
      <c r="AA138" s="76"/>
      <c r="AB138" s="76"/>
      <c r="AC138" s="76"/>
    </row>
    <row r="139" spans="1:29" ht="12.75" x14ac:dyDescent="0.2">
      <c r="A139" s="128"/>
      <c r="B139" s="2" t="s">
        <v>7</v>
      </c>
      <c r="C139" s="40">
        <v>440.92419754449497</v>
      </c>
      <c r="D139" s="40">
        <v>501.99003396928998</v>
      </c>
      <c r="E139" s="40">
        <v>512.323655154991</v>
      </c>
      <c r="F139" s="40">
        <f>[1]Prix!D129</f>
        <v>528.52998719116795</v>
      </c>
      <c r="G139" s="120">
        <f>[1]Prix!G129</f>
        <v>0</v>
      </c>
      <c r="H139" s="7">
        <f t="shared" si="1"/>
        <v>3.1632995808624331E-2</v>
      </c>
      <c r="K139"/>
      <c r="L139"/>
      <c r="M139"/>
      <c r="N139" s="35"/>
      <c r="T139" s="95"/>
      <c r="U139" s="95"/>
      <c r="V139" s="95"/>
      <c r="AA139" s="76"/>
      <c r="AB139" s="76"/>
      <c r="AC139" s="76"/>
    </row>
    <row r="140" spans="1:29" ht="12.75" x14ac:dyDescent="0.2">
      <c r="A140" s="128"/>
      <c r="B140" s="2" t="s">
        <v>8</v>
      </c>
      <c r="C140" s="40">
        <v>455.06465021848197</v>
      </c>
      <c r="D140" s="40">
        <v>509.01102955883403</v>
      </c>
      <c r="E140" s="40">
        <v>524.10335257729696</v>
      </c>
      <c r="F140" s="40">
        <f>[1]Prix!D130</f>
        <v>532.43752479642797</v>
      </c>
      <c r="G140" s="120">
        <f>[1]Prix!G130</f>
        <v>0</v>
      </c>
      <c r="H140" s="7">
        <f t="shared" si="1"/>
        <v>1.5901772385441548E-2</v>
      </c>
      <c r="K140"/>
      <c r="L140"/>
      <c r="M140"/>
      <c r="N140" s="35"/>
      <c r="T140" s="95"/>
      <c r="U140" s="95"/>
      <c r="V140" s="95"/>
      <c r="AA140" s="76"/>
      <c r="AB140" s="76"/>
      <c r="AC140" s="76"/>
    </row>
    <row r="141" spans="1:29" ht="12.75" x14ac:dyDescent="0.2">
      <c r="A141" s="128"/>
      <c r="B141" s="2" t="s">
        <v>9</v>
      </c>
      <c r="C141" s="40">
        <v>542.96261329855599</v>
      </c>
      <c r="D141" s="40">
        <v>513.03707795066998</v>
      </c>
      <c r="E141" s="40">
        <v>532.87500726181997</v>
      </c>
      <c r="F141" s="40">
        <f>[1]Prix!D131</f>
        <v>536.49191874308497</v>
      </c>
      <c r="G141" s="120">
        <f>[1]Prix!G131</f>
        <v>0</v>
      </c>
      <c r="H141" s="7">
        <f t="shared" ref="H141:H143" si="2">IF(G141=0,F141/E141-1,G141/F141-1)</f>
        <v>6.7875419788414604E-3</v>
      </c>
      <c r="K141"/>
      <c r="L141"/>
      <c r="M141"/>
      <c r="N141" s="35"/>
      <c r="T141" s="95"/>
      <c r="U141" s="95"/>
      <c r="V141" s="95"/>
      <c r="AA141" s="76"/>
      <c r="AB141" s="76"/>
      <c r="AC141" s="76"/>
    </row>
    <row r="142" spans="1:29" ht="12.75" x14ac:dyDescent="0.2">
      <c r="A142" s="128"/>
      <c r="B142" s="2" t="s">
        <v>10</v>
      </c>
      <c r="C142" s="40">
        <v>468.97533334709902</v>
      </c>
      <c r="D142" s="40">
        <v>520.28066700057798</v>
      </c>
      <c r="E142" s="40">
        <v>536.16320629756797</v>
      </c>
      <c r="F142" s="40">
        <f>[1]Prix!D132</f>
        <v>547.45128426147801</v>
      </c>
      <c r="G142" s="120">
        <f>[1]Prix!G132</f>
        <v>0</v>
      </c>
      <c r="H142" s="7">
        <f t="shared" si="2"/>
        <v>2.1053436400194192E-2</v>
      </c>
      <c r="K142"/>
      <c r="L142"/>
      <c r="M142"/>
      <c r="N142" s="35"/>
      <c r="T142" s="95"/>
      <c r="U142" s="95"/>
      <c r="V142" s="95"/>
      <c r="AA142" s="76"/>
      <c r="AB142" s="76"/>
      <c r="AC142" s="76"/>
    </row>
    <row r="143" spans="1:29" ht="12.75" x14ac:dyDescent="0.2">
      <c r="A143" s="128"/>
      <c r="B143" s="13" t="s">
        <v>11</v>
      </c>
      <c r="C143" s="41">
        <v>558.68337048309695</v>
      </c>
      <c r="D143" s="41">
        <v>519.86368144397898</v>
      </c>
      <c r="E143" s="41">
        <v>547.561381083588</v>
      </c>
      <c r="F143" s="41">
        <f>[1]Prix!D133</f>
        <v>544.46624201895304</v>
      </c>
      <c r="G143" s="121">
        <f>[1]Prix!G133</f>
        <v>0</v>
      </c>
      <c r="H143" s="8">
        <f t="shared" si="2"/>
        <v>-5.6525883153225598E-3</v>
      </c>
      <c r="K143"/>
      <c r="L143"/>
      <c r="M143"/>
      <c r="N143" s="35"/>
      <c r="T143" s="95"/>
      <c r="U143" s="95"/>
      <c r="V143" s="95"/>
      <c r="AA143" s="76"/>
      <c r="AB143" s="76"/>
      <c r="AC143" s="76"/>
    </row>
    <row r="144" spans="1:29" x14ac:dyDescent="0.2">
      <c r="C144" s="4"/>
      <c r="D144" s="4"/>
      <c r="E144" s="4"/>
    </row>
    <row r="145" spans="3:5" x14ac:dyDescent="0.2">
      <c r="C145" s="4"/>
      <c r="D145" s="4"/>
      <c r="E145" s="4"/>
    </row>
    <row r="146" spans="3:5" x14ac:dyDescent="0.2">
      <c r="C146" s="4"/>
      <c r="D146" s="4"/>
      <c r="E146" s="4"/>
    </row>
    <row r="147" spans="3:5" x14ac:dyDescent="0.2">
      <c r="C147" s="4"/>
      <c r="D147" s="4"/>
      <c r="E147" s="4"/>
    </row>
    <row r="148" spans="3:5" x14ac:dyDescent="0.2">
      <c r="C148" s="4"/>
      <c r="D148" s="4"/>
      <c r="E148" s="4"/>
    </row>
    <row r="149" spans="3:5" x14ac:dyDescent="0.2">
      <c r="C149" s="4"/>
      <c r="D149" s="4"/>
      <c r="E149" s="4"/>
    </row>
    <row r="150" spans="3:5" x14ac:dyDescent="0.2">
      <c r="C150" s="4"/>
      <c r="D150" s="4"/>
      <c r="E150" s="4"/>
    </row>
    <row r="151" spans="3:5" x14ac:dyDescent="0.2">
      <c r="C151" s="4"/>
      <c r="D151" s="4"/>
      <c r="E151" s="4"/>
    </row>
  </sheetData>
  <mergeCells count="18">
    <mergeCell ref="A10:B10"/>
    <mergeCell ref="B6:E8"/>
    <mergeCell ref="C10:G10"/>
    <mergeCell ref="A9:H9"/>
    <mergeCell ref="C1:L1"/>
    <mergeCell ref="C2:L2"/>
    <mergeCell ref="A120:A131"/>
    <mergeCell ref="A132:A143"/>
    <mergeCell ref="A36:A47"/>
    <mergeCell ref="A11:B11"/>
    <mergeCell ref="A48:A59"/>
    <mergeCell ref="A60:A71"/>
    <mergeCell ref="A72:A83"/>
    <mergeCell ref="A84:A95"/>
    <mergeCell ref="A108:A119"/>
    <mergeCell ref="A12:A23"/>
    <mergeCell ref="A96:A107"/>
    <mergeCell ref="A24:A35"/>
  </mergeCells>
  <phoneticPr fontId="0" type="noConversion"/>
  <conditionalFormatting sqref="C12:C23">
    <cfRule type="top10" dxfId="95" priority="241" bottom="1" rank="1"/>
    <cfRule type="top10" dxfId="94" priority="240" rank="1"/>
  </conditionalFormatting>
  <conditionalFormatting sqref="C24:C35">
    <cfRule type="top10" dxfId="93" priority="256" rank="1"/>
    <cfRule type="top10" dxfId="92" priority="265" bottom="1" rank="1"/>
  </conditionalFormatting>
  <conditionalFormatting sqref="C36:C47">
    <cfRule type="top10" dxfId="91" priority="243" bottom="1" rank="1"/>
    <cfRule type="top10" dxfId="90" priority="242" rank="1"/>
  </conditionalFormatting>
  <conditionalFormatting sqref="C48:C59">
    <cfRule type="top10" dxfId="89" priority="230" rank="1"/>
    <cfRule type="top10" dxfId="88" priority="231" bottom="1" rank="1"/>
  </conditionalFormatting>
  <conditionalFormatting sqref="C60:C71">
    <cfRule type="top10" dxfId="87" priority="222" rank="1"/>
    <cfRule type="top10" dxfId="86" priority="223" bottom="1" rank="1"/>
  </conditionalFormatting>
  <conditionalFormatting sqref="C72:C83">
    <cfRule type="top10" dxfId="85" priority="214" rank="1"/>
    <cfRule type="top10" dxfId="84" priority="215" bottom="1" rank="1"/>
  </conditionalFormatting>
  <conditionalFormatting sqref="C84:C95">
    <cfRule type="top10" dxfId="83" priority="207" bottom="1" rank="1"/>
    <cfRule type="top10" dxfId="82" priority="206" rank="1"/>
  </conditionalFormatting>
  <conditionalFormatting sqref="C96:C107">
    <cfRule type="top10" dxfId="81" priority="199" bottom="1" rank="1"/>
    <cfRule type="top10" dxfId="80" priority="198" rank="1"/>
  </conditionalFormatting>
  <conditionalFormatting sqref="C108:C119">
    <cfRule type="top10" dxfId="79" priority="190" rank="1"/>
    <cfRule type="top10" dxfId="78" priority="191" bottom="1" rank="1"/>
  </conditionalFormatting>
  <conditionalFormatting sqref="C120:C131">
    <cfRule type="top10" dxfId="77" priority="182" rank="1"/>
    <cfRule type="top10" dxfId="76" priority="183" bottom="1" rank="1"/>
  </conditionalFormatting>
  <conditionalFormatting sqref="C132:C143">
    <cfRule type="top10" dxfId="75" priority="174" rank="1"/>
    <cfRule type="top10" dxfId="74" priority="175" bottom="1" rank="1"/>
  </conditionalFormatting>
  <conditionalFormatting sqref="D12:D23">
    <cfRule type="top10" dxfId="73" priority="238" rank="1"/>
    <cfRule type="top10" dxfId="72" priority="239" bottom="1" rank="1"/>
  </conditionalFormatting>
  <conditionalFormatting sqref="D24:D35">
    <cfRule type="top10" dxfId="71" priority="254" rank="1"/>
    <cfRule type="top10" dxfId="70" priority="255" bottom="1" rank="1"/>
  </conditionalFormatting>
  <conditionalFormatting sqref="D36:D47">
    <cfRule type="top10" dxfId="69" priority="245" bottom="1" rank="1"/>
    <cfRule type="top10" dxfId="68" priority="244" rank="1"/>
  </conditionalFormatting>
  <conditionalFormatting sqref="D48:D59">
    <cfRule type="top10" dxfId="67" priority="229" bottom="1" rank="1"/>
    <cfRule type="top10" dxfId="66" priority="228" rank="1"/>
  </conditionalFormatting>
  <conditionalFormatting sqref="D60:D71">
    <cfRule type="top10" dxfId="65" priority="220" rank="1"/>
    <cfRule type="top10" dxfId="64" priority="221" bottom="1" rank="1"/>
  </conditionalFormatting>
  <conditionalFormatting sqref="D72:D83">
    <cfRule type="top10" dxfId="63" priority="212" rank="1"/>
    <cfRule type="top10" dxfId="62" priority="213" bottom="1" rank="1"/>
  </conditionalFormatting>
  <conditionalFormatting sqref="D84:D95">
    <cfRule type="top10" dxfId="61" priority="204" rank="1"/>
    <cfRule type="top10" dxfId="60" priority="205" bottom="1" rank="1"/>
  </conditionalFormatting>
  <conditionalFormatting sqref="D96:D107">
    <cfRule type="top10" dxfId="59" priority="196" rank="1"/>
    <cfRule type="top10" dxfId="58" priority="197" bottom="1" rank="1"/>
  </conditionalFormatting>
  <conditionalFormatting sqref="D108:D119">
    <cfRule type="top10" dxfId="57" priority="189" bottom="1" rank="1"/>
    <cfRule type="top10" dxfId="56" priority="188" rank="1"/>
  </conditionalFormatting>
  <conditionalFormatting sqref="D120:D131">
    <cfRule type="top10" dxfId="55" priority="181" bottom="1" rank="1"/>
    <cfRule type="top10" dxfId="54" priority="180" rank="1"/>
  </conditionalFormatting>
  <conditionalFormatting sqref="D132:D143">
    <cfRule type="top10" dxfId="53" priority="173" bottom="1" rank="1"/>
    <cfRule type="top10" dxfId="52" priority="172" rank="1"/>
  </conditionalFormatting>
  <conditionalFormatting sqref="E12:E23">
    <cfRule type="top10" dxfId="51" priority="237" bottom="1" rank="1"/>
    <cfRule type="top10" dxfId="50" priority="236" rank="1"/>
  </conditionalFormatting>
  <conditionalFormatting sqref="E24:E35">
    <cfRule type="top10" dxfId="49" priority="253" bottom="1" rank="1"/>
    <cfRule type="top10" dxfId="48" priority="252" rank="1"/>
  </conditionalFormatting>
  <conditionalFormatting sqref="E36:E47">
    <cfRule type="top10" dxfId="47" priority="247" bottom="1" rank="1"/>
    <cfRule type="top10" dxfId="46" priority="246" rank="1"/>
  </conditionalFormatting>
  <conditionalFormatting sqref="E48:E59">
    <cfRule type="top10" dxfId="45" priority="226" rank="1"/>
    <cfRule type="top10" dxfId="44" priority="227" bottom="1" rank="1"/>
  </conditionalFormatting>
  <conditionalFormatting sqref="E60:E71">
    <cfRule type="top10" dxfId="43" priority="218" rank="1"/>
    <cfRule type="top10" dxfId="42" priority="219" bottom="1" rank="1"/>
  </conditionalFormatting>
  <conditionalFormatting sqref="E72:E83">
    <cfRule type="top10" dxfId="41" priority="210" rank="1"/>
    <cfRule type="top10" dxfId="40" priority="211" bottom="1" rank="1"/>
  </conditionalFormatting>
  <conditionalFormatting sqref="E84:E95">
    <cfRule type="top10" dxfId="39" priority="203" bottom="1" rank="1"/>
    <cfRule type="top10" dxfId="38" priority="202" rank="1"/>
  </conditionalFormatting>
  <conditionalFormatting sqref="E96:E107">
    <cfRule type="top10" dxfId="37" priority="195" bottom="1" rank="1"/>
    <cfRule type="top10" dxfId="36" priority="194" rank="1"/>
  </conditionalFormatting>
  <conditionalFormatting sqref="E108:E119">
    <cfRule type="top10" dxfId="35" priority="187" bottom="1" rank="1"/>
    <cfRule type="top10" dxfId="34" priority="186" rank="1"/>
  </conditionalFormatting>
  <conditionalFormatting sqref="E120:E131">
    <cfRule type="top10" dxfId="33" priority="178" rank="1"/>
    <cfRule type="top10" dxfId="32" priority="179" bottom="1" rank="1"/>
  </conditionalFormatting>
  <conditionalFormatting sqref="E132:E143">
    <cfRule type="top10" dxfId="31" priority="171" bottom="1" rank="1"/>
    <cfRule type="top10" dxfId="30" priority="170" rank="1"/>
  </conditionalFormatting>
  <conditionalFormatting sqref="F12:F23">
    <cfRule type="top10" dxfId="29" priority="234" rank="1"/>
    <cfRule type="top10" dxfId="28" priority="235" bottom="1" rank="1"/>
  </conditionalFormatting>
  <conditionalFormatting sqref="F24:F35">
    <cfRule type="top10" dxfId="27" priority="250" rank="1"/>
    <cfRule type="top10" dxfId="26" priority="251" bottom="1" rank="1"/>
  </conditionalFormatting>
  <conditionalFormatting sqref="F36:F47">
    <cfRule type="top10" dxfId="25" priority="248" rank="1"/>
    <cfRule type="top10" dxfId="24" priority="249" bottom="1" rank="1"/>
  </conditionalFormatting>
  <conditionalFormatting sqref="F48:F59">
    <cfRule type="top10" dxfId="23" priority="224" rank="1"/>
    <cfRule type="top10" dxfId="22" priority="225" bottom="1" rank="1"/>
  </conditionalFormatting>
  <conditionalFormatting sqref="F60:F71">
    <cfRule type="top10" dxfId="21" priority="216" rank="1"/>
    <cfRule type="top10" dxfId="20" priority="217" bottom="1" rank="1"/>
  </conditionalFormatting>
  <conditionalFormatting sqref="F72:F83">
    <cfRule type="top10" dxfId="19" priority="208" rank="1"/>
    <cfRule type="top10" dxfId="18" priority="209" bottom="1" rank="1"/>
  </conditionalFormatting>
  <conditionalFormatting sqref="F84:F95">
    <cfRule type="top10" dxfId="17" priority="201" bottom="1" rank="1"/>
    <cfRule type="top10" dxfId="16" priority="200" rank="1"/>
  </conditionalFormatting>
  <conditionalFormatting sqref="F96:F107">
    <cfRule type="top10" dxfId="15" priority="193" bottom="1" rank="1"/>
    <cfRule type="top10" dxfId="14" priority="192" rank="1"/>
  </conditionalFormatting>
  <conditionalFormatting sqref="F108:F119">
    <cfRule type="top10" dxfId="13" priority="185" bottom="1" rank="1"/>
    <cfRule type="top10" dxfId="12" priority="184" rank="1"/>
  </conditionalFormatting>
  <conditionalFormatting sqref="F120:F131">
    <cfRule type="top10" dxfId="11" priority="177" bottom="1" rank="1"/>
    <cfRule type="top10" dxfId="10" priority="176" rank="1"/>
  </conditionalFormatting>
  <conditionalFormatting sqref="F132:F143">
    <cfRule type="top10" dxfId="9" priority="168" rank="1"/>
    <cfRule type="top10" dxfId="8" priority="169" bottom="1" rank="1"/>
  </conditionalFormatting>
  <conditionalFormatting sqref="H12:H143">
    <cfRule type="cellIs" dxfId="7" priority="268" operator="lessThan">
      <formula>0</formula>
    </cfRule>
  </conditionalFormatting>
  <pageMargins left="0.17" right="0.31" top="0.44" bottom="0.28999999999999998" header="0.56999999999999995" footer="0.4921259845"/>
  <pageSetup paperSize="8" scale="84" fitToHeight="2" orientation="portrait" r:id="rId1"/>
  <headerFooter alignWithMargins="0"/>
  <rowBreaks count="1" manualBreakCount="1">
    <brk id="107"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B1:FH69"/>
  <sheetViews>
    <sheetView workbookViewId="0">
      <pane xSplit="2" topLeftCell="ES1" activePane="topRight" state="frozen"/>
      <selection pane="topRight" activeCell="FG78" sqref="FG78"/>
    </sheetView>
  </sheetViews>
  <sheetFormatPr baseColWidth="10" defaultRowHeight="12.75" x14ac:dyDescent="0.2"/>
  <cols>
    <col min="1" max="1" width="5.28515625" customWidth="1"/>
    <col min="2" max="2" width="40" customWidth="1"/>
    <col min="3" max="36" width="13.5703125" customWidth="1"/>
    <col min="37" max="86" width="11.42578125" customWidth="1"/>
    <col min="87" max="98" width="10.85546875" customWidth="1"/>
    <col min="99" max="110" width="11.42578125" customWidth="1"/>
    <col min="111" max="122" width="10.85546875" customWidth="1"/>
    <col min="123" max="134" width="11" customWidth="1"/>
    <col min="135" max="137" width="11" bestFit="1" customWidth="1"/>
    <col min="138" max="138" width="11.42578125" bestFit="1" customWidth="1"/>
  </cols>
  <sheetData>
    <row r="1" spans="2:164" ht="13.5" thickBot="1" x14ac:dyDescent="0.25">
      <c r="C1" s="78">
        <v>41275</v>
      </c>
      <c r="D1" s="79">
        <v>41306</v>
      </c>
      <c r="E1" s="79">
        <v>41334</v>
      </c>
      <c r="F1" s="79">
        <v>41365</v>
      </c>
      <c r="G1" s="79">
        <v>41395</v>
      </c>
      <c r="H1" s="79">
        <v>41426</v>
      </c>
      <c r="I1" s="79">
        <v>41456</v>
      </c>
      <c r="J1" s="79">
        <v>41487</v>
      </c>
      <c r="K1" s="79">
        <v>41518</v>
      </c>
      <c r="L1" s="79">
        <v>41548</v>
      </c>
      <c r="M1" s="79">
        <v>41579</v>
      </c>
      <c r="N1" s="80">
        <v>41609</v>
      </c>
      <c r="O1" s="78">
        <v>41640</v>
      </c>
      <c r="P1" s="79">
        <v>41671</v>
      </c>
      <c r="Q1" s="79">
        <v>41699</v>
      </c>
      <c r="R1" s="79">
        <v>41730</v>
      </c>
      <c r="S1" s="79">
        <v>41760</v>
      </c>
      <c r="T1" s="79">
        <v>41791</v>
      </c>
      <c r="U1" s="79">
        <v>41821</v>
      </c>
      <c r="V1" s="79">
        <v>41852</v>
      </c>
      <c r="W1" s="79">
        <v>41883</v>
      </c>
      <c r="X1" s="79">
        <v>41913</v>
      </c>
      <c r="Y1" s="79">
        <v>41944</v>
      </c>
      <c r="Z1" s="80">
        <v>41974</v>
      </c>
      <c r="AA1" s="78">
        <v>42005</v>
      </c>
      <c r="AB1" s="79">
        <v>42036</v>
      </c>
      <c r="AC1" s="79">
        <v>42064</v>
      </c>
      <c r="AD1" s="79">
        <v>42095</v>
      </c>
      <c r="AE1" s="79">
        <v>42125</v>
      </c>
      <c r="AF1" s="79">
        <v>42156</v>
      </c>
      <c r="AG1" s="79">
        <v>42186</v>
      </c>
      <c r="AH1" s="79">
        <v>42217</v>
      </c>
      <c r="AI1" s="79">
        <v>42248</v>
      </c>
      <c r="AJ1" s="79">
        <v>42278</v>
      </c>
      <c r="AK1" s="79">
        <v>42309</v>
      </c>
      <c r="AL1" s="80">
        <v>42339</v>
      </c>
      <c r="AM1" s="78">
        <v>42370</v>
      </c>
      <c r="AN1" s="79">
        <v>42401</v>
      </c>
      <c r="AO1" s="79">
        <v>42430</v>
      </c>
      <c r="AP1" s="79">
        <v>42461</v>
      </c>
      <c r="AQ1" s="79">
        <v>42491</v>
      </c>
      <c r="AR1" s="79">
        <v>42522</v>
      </c>
      <c r="AS1" s="79">
        <v>42552</v>
      </c>
      <c r="AT1" s="79">
        <v>42583</v>
      </c>
      <c r="AU1" s="79">
        <v>42614</v>
      </c>
      <c r="AV1" s="79">
        <v>42644</v>
      </c>
      <c r="AW1" s="79">
        <v>42675</v>
      </c>
      <c r="AX1" s="80">
        <v>42705</v>
      </c>
      <c r="AY1" s="78">
        <v>42736</v>
      </c>
      <c r="AZ1" s="79">
        <v>42767</v>
      </c>
      <c r="BA1" s="79">
        <v>42795</v>
      </c>
      <c r="BB1" s="79">
        <v>42826</v>
      </c>
      <c r="BC1" s="79">
        <v>42856</v>
      </c>
      <c r="BD1" s="79">
        <v>42887</v>
      </c>
      <c r="BE1" s="79">
        <v>42917</v>
      </c>
      <c r="BF1" s="79">
        <v>42948</v>
      </c>
      <c r="BG1" s="79">
        <v>42979</v>
      </c>
      <c r="BH1" s="79">
        <v>43009</v>
      </c>
      <c r="BI1" s="79">
        <v>43040</v>
      </c>
      <c r="BJ1" s="80">
        <v>43070</v>
      </c>
      <c r="BK1" s="78">
        <v>43101</v>
      </c>
      <c r="BL1" s="79">
        <v>43132</v>
      </c>
      <c r="BM1" s="79">
        <v>43160</v>
      </c>
      <c r="BN1" s="79">
        <v>43191</v>
      </c>
      <c r="BO1" s="79">
        <v>43221</v>
      </c>
      <c r="BP1" s="79">
        <v>43252</v>
      </c>
      <c r="BQ1" s="79">
        <v>43282</v>
      </c>
      <c r="BR1" s="79">
        <v>43313</v>
      </c>
      <c r="BS1" s="79">
        <v>43344</v>
      </c>
      <c r="BT1" s="79">
        <v>43374</v>
      </c>
      <c r="BU1" s="79">
        <v>43405</v>
      </c>
      <c r="BV1" s="80">
        <v>43435</v>
      </c>
      <c r="BW1" s="83">
        <v>43466</v>
      </c>
      <c r="BX1" s="75">
        <v>43497</v>
      </c>
      <c r="BY1" s="75">
        <v>43525</v>
      </c>
      <c r="BZ1" s="75">
        <v>43556</v>
      </c>
      <c r="CA1" s="75">
        <v>43586</v>
      </c>
      <c r="CB1" s="75">
        <v>43617</v>
      </c>
      <c r="CC1" s="75">
        <v>43647</v>
      </c>
      <c r="CD1" s="75">
        <v>43678</v>
      </c>
      <c r="CE1" s="75">
        <v>43709</v>
      </c>
      <c r="CF1" s="75">
        <v>43739</v>
      </c>
      <c r="CG1" s="75">
        <v>43770</v>
      </c>
      <c r="CH1" s="75">
        <v>43800</v>
      </c>
      <c r="CI1" s="83">
        <v>43831</v>
      </c>
      <c r="CJ1" s="75">
        <v>43862</v>
      </c>
      <c r="CK1" s="83">
        <v>43891</v>
      </c>
      <c r="CL1" s="75">
        <v>43922</v>
      </c>
      <c r="CM1" s="83">
        <v>43952</v>
      </c>
      <c r="CN1" s="75">
        <v>43983</v>
      </c>
      <c r="CO1" s="83">
        <v>44013</v>
      </c>
      <c r="CP1" s="75">
        <v>44044</v>
      </c>
      <c r="CQ1" s="83">
        <v>44075</v>
      </c>
      <c r="CR1" s="75">
        <v>44105</v>
      </c>
      <c r="CS1" s="83">
        <v>44136</v>
      </c>
      <c r="CT1" s="75">
        <v>44166</v>
      </c>
      <c r="CU1" s="83">
        <v>44197</v>
      </c>
      <c r="CV1" s="75">
        <v>44228</v>
      </c>
      <c r="CW1" s="83">
        <v>44256</v>
      </c>
      <c r="CX1" s="75">
        <v>44287</v>
      </c>
      <c r="CY1" s="83">
        <v>44317</v>
      </c>
      <c r="CZ1" s="75">
        <v>44348</v>
      </c>
      <c r="DA1" s="83">
        <v>44378</v>
      </c>
      <c r="DB1" s="75">
        <v>44409</v>
      </c>
      <c r="DC1" s="83">
        <v>44440</v>
      </c>
      <c r="DD1" s="75">
        <v>44470</v>
      </c>
      <c r="DE1" s="83">
        <v>44501</v>
      </c>
      <c r="DF1" s="75">
        <v>44531</v>
      </c>
      <c r="DG1" s="83">
        <v>44562</v>
      </c>
      <c r="DH1" s="75">
        <v>44593</v>
      </c>
      <c r="DI1" s="83">
        <v>44621</v>
      </c>
      <c r="DJ1" s="75">
        <v>44652</v>
      </c>
      <c r="DK1" s="83">
        <v>44682</v>
      </c>
      <c r="DL1" s="75">
        <v>44713</v>
      </c>
      <c r="DM1" s="83">
        <v>44743</v>
      </c>
      <c r="DN1" s="75">
        <v>44774</v>
      </c>
      <c r="DO1" s="83">
        <v>44805</v>
      </c>
      <c r="DP1" s="75">
        <v>44835</v>
      </c>
      <c r="DQ1" s="83">
        <v>44866</v>
      </c>
      <c r="DR1" s="75">
        <v>44896</v>
      </c>
      <c r="DS1" s="83">
        <v>44927</v>
      </c>
      <c r="DT1" s="75">
        <v>44958</v>
      </c>
      <c r="DU1" s="83">
        <v>44986</v>
      </c>
      <c r="DV1" s="75">
        <v>45017</v>
      </c>
      <c r="DW1" s="83">
        <v>45047</v>
      </c>
      <c r="DX1" s="75">
        <v>45078</v>
      </c>
      <c r="DY1" s="83">
        <v>45108</v>
      </c>
      <c r="DZ1" s="75">
        <v>45139</v>
      </c>
      <c r="EA1" s="83">
        <v>45170</v>
      </c>
      <c r="EB1" s="75">
        <v>45200</v>
      </c>
      <c r="EC1" s="83">
        <v>45231</v>
      </c>
      <c r="ED1" s="75">
        <v>45261</v>
      </c>
      <c r="EE1" s="83">
        <v>45292</v>
      </c>
      <c r="EF1" s="75">
        <v>45323</v>
      </c>
      <c r="EG1" s="83">
        <v>45352</v>
      </c>
      <c r="EH1" s="83">
        <v>45383</v>
      </c>
      <c r="EI1" s="83">
        <v>45413</v>
      </c>
      <c r="EJ1" s="83">
        <v>45444</v>
      </c>
      <c r="EK1" s="83">
        <v>45474</v>
      </c>
      <c r="EL1" s="83">
        <v>45505</v>
      </c>
      <c r="EM1" s="83">
        <v>45536</v>
      </c>
      <c r="EN1" s="83">
        <v>45566</v>
      </c>
      <c r="EO1" s="83">
        <v>45597</v>
      </c>
      <c r="EP1" s="83">
        <v>45627</v>
      </c>
      <c r="EQ1" s="83">
        <v>45658</v>
      </c>
      <c r="ER1" s="83">
        <v>45689</v>
      </c>
      <c r="ES1" s="83">
        <v>45717</v>
      </c>
      <c r="ET1" s="83">
        <v>45748</v>
      </c>
      <c r="EU1" s="83">
        <v>45778</v>
      </c>
      <c r="EV1" s="83">
        <v>45809</v>
      </c>
      <c r="EW1" s="83">
        <v>45839</v>
      </c>
      <c r="EX1" s="83">
        <v>45870</v>
      </c>
      <c r="EY1" s="83">
        <v>45901</v>
      </c>
      <c r="EZ1" s="83">
        <v>45931</v>
      </c>
      <c r="FA1" s="83">
        <v>45962</v>
      </c>
      <c r="FB1" s="83">
        <v>45992</v>
      </c>
      <c r="FC1" s="83">
        <v>46023</v>
      </c>
      <c r="FD1" s="83">
        <v>46054</v>
      </c>
      <c r="FE1" s="83">
        <v>46082</v>
      </c>
      <c r="FF1" s="83">
        <v>46113</v>
      </c>
      <c r="FG1" s="83">
        <v>46143</v>
      </c>
      <c r="FH1" s="83">
        <v>46174</v>
      </c>
    </row>
    <row r="2" spans="2:164" x14ac:dyDescent="0.2">
      <c r="B2" s="37" t="s">
        <v>26</v>
      </c>
      <c r="C2" s="68">
        <v>388.47358922201511</v>
      </c>
      <c r="D2" s="63">
        <v>391.18477395488577</v>
      </c>
      <c r="E2" s="49">
        <v>380.33374103571776</v>
      </c>
      <c r="F2" s="49">
        <v>384.64909318918063</v>
      </c>
      <c r="G2" s="49">
        <v>399.08427324491998</v>
      </c>
      <c r="H2" s="49">
        <v>409.03440638178705</v>
      </c>
      <c r="I2" s="49">
        <v>416.63243931226071</v>
      </c>
      <c r="J2" s="49">
        <v>423.21600898510593</v>
      </c>
      <c r="K2" s="49">
        <v>439.05422300777985</v>
      </c>
      <c r="L2" s="49">
        <v>433.89915719592432</v>
      </c>
      <c r="M2" s="49">
        <v>428.00742192946967</v>
      </c>
      <c r="N2" s="70">
        <v>427.70133315590863</v>
      </c>
      <c r="O2" s="68">
        <v>435.39038488662896</v>
      </c>
      <c r="P2" s="63">
        <v>433.70135189115115</v>
      </c>
      <c r="Q2" s="49">
        <v>423.91720190741074</v>
      </c>
      <c r="R2" s="49">
        <v>415.20565713772521</v>
      </c>
      <c r="S2" s="49">
        <v>425.2428205854286</v>
      </c>
      <c r="T2" s="49">
        <v>428.06244529310351</v>
      </c>
      <c r="U2" s="49">
        <v>439.43433536122154</v>
      </c>
      <c r="V2" s="49">
        <v>446.18137871434931</v>
      </c>
      <c r="W2" s="49">
        <v>455.62359673773273</v>
      </c>
      <c r="X2" s="49">
        <v>446.76553387307803</v>
      </c>
      <c r="Y2" s="49">
        <v>427.0034845153636</v>
      </c>
      <c r="Z2" s="70">
        <v>416.70157953823707</v>
      </c>
      <c r="AA2" s="68">
        <v>402.55389944093196</v>
      </c>
      <c r="AB2" s="63">
        <v>401.35415764567693</v>
      </c>
      <c r="AC2" s="49">
        <v>391.94112783288318</v>
      </c>
      <c r="AD2" s="49">
        <v>395.93745950373585</v>
      </c>
      <c r="AE2" s="49">
        <v>406.16146262406954</v>
      </c>
      <c r="AF2" s="49">
        <v>408.26185789207443</v>
      </c>
      <c r="AG2" s="49">
        <v>407.47115110315417</v>
      </c>
      <c r="AH2" s="49">
        <v>423.86444235501511</v>
      </c>
      <c r="AI2" s="49">
        <v>435.64816085318608</v>
      </c>
      <c r="AJ2" s="49">
        <v>437.87030576766978</v>
      </c>
      <c r="AK2" s="49">
        <v>426.52813803325915</v>
      </c>
      <c r="AL2" s="70">
        <v>418.29732887695855</v>
      </c>
      <c r="AM2" s="68">
        <v>401.2</v>
      </c>
      <c r="AN2" s="63">
        <v>396.8</v>
      </c>
      <c r="AO2" s="49">
        <v>394.8</v>
      </c>
      <c r="AP2" s="49">
        <v>393.7</v>
      </c>
      <c r="AQ2" s="49">
        <v>405.1</v>
      </c>
      <c r="AR2" s="49">
        <v>402.2</v>
      </c>
      <c r="AS2" s="49">
        <v>401.3</v>
      </c>
      <c r="AT2" s="49">
        <v>409</v>
      </c>
      <c r="AU2" s="49">
        <v>421.4</v>
      </c>
      <c r="AV2" s="49">
        <v>438</v>
      </c>
      <c r="AW2" s="49">
        <v>429.6</v>
      </c>
      <c r="AX2" s="70">
        <v>427.2</v>
      </c>
      <c r="AY2" s="68">
        <v>431.2</v>
      </c>
      <c r="AZ2" s="63">
        <v>422.3</v>
      </c>
      <c r="BA2" s="49">
        <v>418.2</v>
      </c>
      <c r="BB2" s="49">
        <v>423.3</v>
      </c>
      <c r="BC2" s="49">
        <v>437.7</v>
      </c>
      <c r="BD2" s="49">
        <v>437.5</v>
      </c>
      <c r="BE2" s="49">
        <v>441.5</v>
      </c>
      <c r="BF2" s="49">
        <v>453.3</v>
      </c>
      <c r="BG2" s="49">
        <v>470.2</v>
      </c>
      <c r="BH2" s="49">
        <v>472.4</v>
      </c>
      <c r="BI2" s="49">
        <v>463.6</v>
      </c>
      <c r="BJ2" s="70">
        <v>456.1</v>
      </c>
      <c r="BK2" s="84">
        <v>442.91</v>
      </c>
      <c r="BL2" s="85">
        <v>442.64</v>
      </c>
      <c r="BM2" s="86">
        <v>438.05</v>
      </c>
      <c r="BN2" s="86">
        <v>434.34</v>
      </c>
      <c r="BO2" s="86">
        <v>450.63</v>
      </c>
      <c r="BP2" s="87">
        <v>451.35</v>
      </c>
      <c r="BQ2" s="87">
        <v>452.38</v>
      </c>
      <c r="BR2" s="88">
        <v>460.65</v>
      </c>
      <c r="BS2" s="88">
        <v>482.65</v>
      </c>
      <c r="BT2" s="89">
        <v>489.64</v>
      </c>
      <c r="BU2" s="88">
        <v>478.39</v>
      </c>
      <c r="BV2" s="90">
        <v>467.39</v>
      </c>
      <c r="BW2" s="91">
        <v>463.27724324674398</v>
      </c>
      <c r="BX2" s="92">
        <v>459.11445690196899</v>
      </c>
      <c r="BY2" s="92">
        <v>454.39522938550101</v>
      </c>
      <c r="BZ2" s="92">
        <v>456.72426618958298</v>
      </c>
      <c r="CA2" s="92">
        <v>475.71026086080599</v>
      </c>
      <c r="CB2" s="92">
        <v>479.52563244148399</v>
      </c>
      <c r="CC2" s="92">
        <v>469.89114870933003</v>
      </c>
      <c r="CD2" s="92">
        <v>482.95983256348302</v>
      </c>
      <c r="CE2" s="92">
        <v>499.36224179000402</v>
      </c>
      <c r="CF2" s="92">
        <v>503.88346473412201</v>
      </c>
      <c r="CG2" s="92">
        <v>490.11427005902902</v>
      </c>
      <c r="CH2" s="97">
        <v>483.676788670919</v>
      </c>
      <c r="CI2" s="91">
        <v>477.70676024721502</v>
      </c>
      <c r="CJ2" s="92">
        <v>470.60302554559098</v>
      </c>
      <c r="CK2" s="92">
        <v>468.27713534403603</v>
      </c>
      <c r="CL2" s="92">
        <v>459.94625383040898</v>
      </c>
      <c r="CM2" s="92">
        <v>478.802601588404</v>
      </c>
      <c r="CN2" s="92">
        <v>483.56631490214102</v>
      </c>
      <c r="CO2" s="92">
        <v>483.18618338090403</v>
      </c>
      <c r="CP2" s="92">
        <v>485.03285626269297</v>
      </c>
      <c r="CQ2" s="92">
        <v>505.29871696039601</v>
      </c>
      <c r="CR2" s="92">
        <v>518.08376500876102</v>
      </c>
      <c r="CS2" s="92">
        <v>505.91328523447402</v>
      </c>
      <c r="CT2" s="97">
        <v>500.14811040631599</v>
      </c>
      <c r="CU2" s="91">
        <v>498.63361834588898</v>
      </c>
      <c r="CV2" s="92">
        <v>494.12727741550498</v>
      </c>
      <c r="CW2" s="92">
        <v>490.83801273344898</v>
      </c>
      <c r="CX2" s="92">
        <v>496.18436150251</v>
      </c>
      <c r="CY2" s="92">
        <v>516.93260810105903</v>
      </c>
      <c r="CZ2" s="92">
        <v>515.10602725613603</v>
      </c>
      <c r="DA2" s="92">
        <v>516.55529851222298</v>
      </c>
      <c r="DB2" s="92">
        <v>525.23211303160701</v>
      </c>
      <c r="DC2" s="92">
        <v>537.69531171958795</v>
      </c>
      <c r="DD2" s="92">
        <v>547.16515368625596</v>
      </c>
      <c r="DE2" s="92">
        <v>535.73583395186802</v>
      </c>
      <c r="DF2" s="92">
        <v>529.79527774651103</v>
      </c>
      <c r="DG2" s="92">
        <v>525.50155181582102</v>
      </c>
      <c r="DH2" s="92">
        <v>522.58504298071705</v>
      </c>
      <c r="DI2" s="92">
        <v>521.209127838526</v>
      </c>
      <c r="DJ2" s="92">
        <v>533.81532265406497</v>
      </c>
      <c r="DK2" s="92">
        <v>550.52406289067596</v>
      </c>
      <c r="DL2" s="92">
        <v>548.53966453210501</v>
      </c>
      <c r="DM2" s="92">
        <v>558.61963801991897</v>
      </c>
      <c r="DN2" s="92">
        <v>559.48773427229105</v>
      </c>
      <c r="DO2" s="92">
        <v>592.68812520657298</v>
      </c>
      <c r="DP2" s="92">
        <v>611.989502464937</v>
      </c>
      <c r="DQ2" s="92">
        <v>595.01975350466603</v>
      </c>
      <c r="DR2" s="92">
        <v>599.06059494605597</v>
      </c>
      <c r="DS2" s="92">
        <v>590.52576362570505</v>
      </c>
      <c r="DT2" s="92">
        <v>586.22974809436698</v>
      </c>
      <c r="DU2" s="92">
        <v>574.10632232565297</v>
      </c>
      <c r="DV2" s="92">
        <v>574.89255150147301</v>
      </c>
      <c r="DW2" s="92">
        <v>589.72182868281504</v>
      </c>
      <c r="DX2" s="92">
        <v>585.10592028778001</v>
      </c>
      <c r="DY2" s="92">
        <v>583.35500559446996</v>
      </c>
      <c r="DZ2" s="92">
        <v>593.48266169423403</v>
      </c>
      <c r="EA2" s="92">
        <v>601.01844663260999</v>
      </c>
      <c r="EB2" s="92">
        <v>618.23000888259196</v>
      </c>
      <c r="EC2" s="92">
        <v>608.99877457126399</v>
      </c>
      <c r="ED2" s="92">
        <v>603.04955378562795</v>
      </c>
      <c r="EE2" s="92">
        <v>592.27515864070403</v>
      </c>
      <c r="EF2" s="92">
        <v>586.05980418178603</v>
      </c>
      <c r="EG2" s="92">
        <v>580.16676339421997</v>
      </c>
      <c r="EH2" s="92">
        <v>582.462843727159</v>
      </c>
      <c r="EI2" s="92">
        <v>599.57869064784097</v>
      </c>
      <c r="EJ2" s="92">
        <v>594.82007865580101</v>
      </c>
      <c r="EK2" s="92">
        <v>591.45472031187398</v>
      </c>
      <c r="EL2" s="92">
        <v>597.93297951247405</v>
      </c>
      <c r="EM2" s="92">
        <v>620.26081566091204</v>
      </c>
      <c r="EN2" s="92">
        <v>631.99495587436297</v>
      </c>
      <c r="EO2" s="92">
        <v>622.52187275453798</v>
      </c>
      <c r="EP2" s="92">
        <v>618.73714887316305</v>
      </c>
      <c r="EQ2" s="92">
        <v>612.69841722038598</v>
      </c>
      <c r="ER2" s="92">
        <v>606.111272152531</v>
      </c>
      <c r="ES2" s="92">
        <v>597.78615141613102</v>
      </c>
      <c r="ET2" s="92">
        <v>604.787339505864</v>
      </c>
      <c r="EU2" s="92">
        <v>624.67353350981705</v>
      </c>
      <c r="EV2" s="92">
        <v>621.81755418657099</v>
      </c>
      <c r="EW2" s="92">
        <v>619.422374471794</v>
      </c>
      <c r="EX2" s="92">
        <v>633.51449771768</v>
      </c>
      <c r="EY2" s="92">
        <v>651.13869230048203</v>
      </c>
      <c r="EZ2" s="92">
        <v>660.38614256806204</v>
      </c>
      <c r="FA2" s="92">
        <v>649.35837087285904</v>
      </c>
      <c r="FB2" s="92">
        <v>636.54939246126605</v>
      </c>
      <c r="FC2" s="92">
        <v>618.41961882672103</v>
      </c>
      <c r="FD2" s="92">
        <v>600.71617027787102</v>
      </c>
      <c r="FE2" s="92">
        <v>580.16267512270599</v>
      </c>
      <c r="FF2" s="92">
        <v>601.92986683769698</v>
      </c>
      <c r="FG2" s="92">
        <v>615.91343266445699</v>
      </c>
      <c r="FH2" s="92">
        <v>607.95273123407696</v>
      </c>
    </row>
    <row r="3" spans="2:164" x14ac:dyDescent="0.2">
      <c r="B3" s="37" t="s">
        <v>27</v>
      </c>
      <c r="C3" s="65">
        <v>443.30384889608644</v>
      </c>
      <c r="D3" s="64">
        <v>443.56526931727723</v>
      </c>
      <c r="E3" s="64">
        <v>439.38998227359838</v>
      </c>
      <c r="F3" s="64">
        <v>440.96996171772872</v>
      </c>
      <c r="G3" s="64">
        <v>460.50735344165645</v>
      </c>
      <c r="H3" s="64">
        <v>457.69584210093541</v>
      </c>
      <c r="I3" s="64">
        <v>458.20573972739078</v>
      </c>
      <c r="J3" s="64">
        <v>467.81256227840038</v>
      </c>
      <c r="K3" s="64">
        <v>490.74618215148206</v>
      </c>
      <c r="L3" s="64">
        <v>496.25956045089799</v>
      </c>
      <c r="M3" s="64">
        <v>481.35782188676899</v>
      </c>
      <c r="N3" s="71">
        <v>473.54274077655225</v>
      </c>
      <c r="O3" s="65">
        <v>464.88193054117585</v>
      </c>
      <c r="P3" s="64">
        <v>462.1526031632128</v>
      </c>
      <c r="Q3" s="64">
        <v>458.03034958616792</v>
      </c>
      <c r="R3" s="64">
        <v>457.88616202016948</v>
      </c>
      <c r="S3" s="64">
        <v>478.57292960662528</v>
      </c>
      <c r="T3" s="64">
        <v>474.36331581384127</v>
      </c>
      <c r="U3" s="64">
        <v>476.92368208374313</v>
      </c>
      <c r="V3" s="64">
        <v>486.55990871171741</v>
      </c>
      <c r="W3" s="64">
        <v>500.60649846320132</v>
      </c>
      <c r="X3" s="64">
        <v>504.10759225093807</v>
      </c>
      <c r="Y3" s="64">
        <v>486.20996686453901</v>
      </c>
      <c r="Z3" s="71">
        <v>478.68263896852</v>
      </c>
      <c r="AA3" s="65">
        <v>473.68417593183091</v>
      </c>
      <c r="AB3" s="64">
        <v>471.84154125871737</v>
      </c>
      <c r="AC3" s="64">
        <v>465.01149031994356</v>
      </c>
      <c r="AD3" s="64">
        <v>469.26095618443321</v>
      </c>
      <c r="AE3" s="64">
        <v>488.50578255793084</v>
      </c>
      <c r="AF3" s="64">
        <v>487.59466676456179</v>
      </c>
      <c r="AG3" s="64">
        <v>482.02674930705263</v>
      </c>
      <c r="AH3" s="64">
        <v>498.55465037443111</v>
      </c>
      <c r="AI3" s="64">
        <v>518.76271357414259</v>
      </c>
      <c r="AJ3" s="64">
        <v>526.41377349848653</v>
      </c>
      <c r="AK3" s="64">
        <v>505.98785128946724</v>
      </c>
      <c r="AL3" s="71">
        <v>496.84828536130334</v>
      </c>
      <c r="AM3" s="65">
        <v>487.2</v>
      </c>
      <c r="AN3" s="64">
        <v>482.5</v>
      </c>
      <c r="AO3" s="64">
        <v>480.2</v>
      </c>
      <c r="AP3" s="64">
        <v>476.8</v>
      </c>
      <c r="AQ3" s="64">
        <v>503.7</v>
      </c>
      <c r="AR3" s="64">
        <v>502</v>
      </c>
      <c r="AS3" s="64">
        <v>500.7</v>
      </c>
      <c r="AT3" s="64">
        <v>507.4</v>
      </c>
      <c r="AU3" s="64">
        <v>528.1</v>
      </c>
      <c r="AV3" s="64">
        <v>543.5</v>
      </c>
      <c r="AW3" s="64">
        <v>523.9</v>
      </c>
      <c r="AX3" s="71">
        <v>516.20000000000005</v>
      </c>
      <c r="AY3" s="65">
        <v>515.29999999999995</v>
      </c>
      <c r="AZ3" s="64">
        <v>504.2</v>
      </c>
      <c r="BA3" s="64">
        <v>500.1</v>
      </c>
      <c r="BB3" s="64">
        <v>504.6</v>
      </c>
      <c r="BC3" s="64">
        <v>529.29999999999995</v>
      </c>
      <c r="BD3" s="64">
        <v>529.1</v>
      </c>
      <c r="BE3" s="64">
        <v>526.29999999999995</v>
      </c>
      <c r="BF3" s="64">
        <v>540.5</v>
      </c>
      <c r="BG3" s="64">
        <v>560.70000000000005</v>
      </c>
      <c r="BH3" s="64">
        <v>567.29999999999995</v>
      </c>
      <c r="BI3" s="64">
        <v>553.1</v>
      </c>
      <c r="BJ3" s="71">
        <v>545.29999999999995</v>
      </c>
      <c r="BK3" s="74">
        <v>527.76760807224605</v>
      </c>
      <c r="BL3" s="73">
        <v>526.96475549090201</v>
      </c>
      <c r="BM3" s="73">
        <v>525.71376462524597</v>
      </c>
      <c r="BN3" s="73">
        <v>524.07397622752103</v>
      </c>
      <c r="BO3" s="73">
        <v>550.857331501158</v>
      </c>
      <c r="BP3" s="73">
        <v>550.80998971439305</v>
      </c>
      <c r="BQ3" s="73">
        <v>544.86033213952896</v>
      </c>
      <c r="BR3" s="73">
        <v>556.68477568192395</v>
      </c>
      <c r="BS3" s="73">
        <v>579.82378660941094</v>
      </c>
      <c r="BT3" s="73">
        <v>590.71237286490805</v>
      </c>
      <c r="BU3" s="73">
        <v>575.63467190895801</v>
      </c>
      <c r="BV3" s="81">
        <v>560.57311732623305</v>
      </c>
      <c r="BW3" s="93">
        <v>549.80333896682703</v>
      </c>
      <c r="BX3" s="94">
        <v>543.41080443017995</v>
      </c>
      <c r="BY3" s="94">
        <v>539.05214157276305</v>
      </c>
      <c r="BZ3" s="94">
        <v>538.30629121869799</v>
      </c>
      <c r="CA3" s="94">
        <v>569.21101744750297</v>
      </c>
      <c r="CB3" s="94">
        <v>569.18209569836495</v>
      </c>
      <c r="CC3" s="94">
        <v>559.418771272762</v>
      </c>
      <c r="CD3" s="94">
        <v>574.25581100741795</v>
      </c>
      <c r="CE3" s="94">
        <v>596.64833348429397</v>
      </c>
      <c r="CF3" s="94">
        <v>606.68963841298705</v>
      </c>
      <c r="CG3" s="94">
        <v>584.49811492324704</v>
      </c>
      <c r="CH3" s="94">
        <v>574.43958456947598</v>
      </c>
      <c r="CI3" s="93">
        <v>565.99175409488601</v>
      </c>
      <c r="CJ3" s="94">
        <v>555.85264005557099</v>
      </c>
      <c r="CK3" s="94">
        <v>553.10525891738405</v>
      </c>
      <c r="CL3" s="94">
        <v>551.72025157213204</v>
      </c>
      <c r="CM3" s="94">
        <v>580.992393119555</v>
      </c>
      <c r="CN3" s="94">
        <v>585.89624386845901</v>
      </c>
      <c r="CO3" s="94">
        <v>585.65453151316001</v>
      </c>
      <c r="CP3" s="94">
        <v>587.48171135767404</v>
      </c>
      <c r="CQ3" s="94">
        <v>611.29123508554198</v>
      </c>
      <c r="CR3" s="94">
        <v>627.04005241807204</v>
      </c>
      <c r="CS3" s="94">
        <v>608.37616156317597</v>
      </c>
      <c r="CT3" s="100">
        <v>599.81098841264998</v>
      </c>
      <c r="CU3" s="93">
        <v>607.62719651631505</v>
      </c>
      <c r="CV3" s="94">
        <v>594.94558777078998</v>
      </c>
      <c r="CW3" s="94">
        <v>590.979867153128</v>
      </c>
      <c r="CX3" s="94">
        <v>598.01599835164905</v>
      </c>
      <c r="CY3" s="94">
        <v>628.07688723386298</v>
      </c>
      <c r="CZ3" s="94">
        <v>625.74811164595098</v>
      </c>
      <c r="DA3" s="94">
        <v>626.61327018956297</v>
      </c>
      <c r="DB3" s="94">
        <v>637.11406577811294</v>
      </c>
      <c r="DC3" s="94">
        <v>651.74157505838798</v>
      </c>
      <c r="DD3" s="94">
        <v>663.88862069765503</v>
      </c>
      <c r="DE3" s="94">
        <v>647.81108721759904</v>
      </c>
      <c r="DF3" s="94">
        <v>635.48800158946699</v>
      </c>
      <c r="DG3" s="94">
        <v>627.50062281280998</v>
      </c>
      <c r="DH3" s="94">
        <v>622.61144641959299</v>
      </c>
      <c r="DI3" s="94">
        <v>616.63390883664499</v>
      </c>
      <c r="DJ3" s="94">
        <v>627.19871686098395</v>
      </c>
      <c r="DK3" s="94">
        <v>651.75258655000903</v>
      </c>
      <c r="DL3" s="94">
        <v>650.42494704942703</v>
      </c>
      <c r="DM3" s="94">
        <v>651.42899640721998</v>
      </c>
      <c r="DN3" s="94">
        <v>664.47049432085203</v>
      </c>
      <c r="DO3" s="94">
        <v>701.16080974302201</v>
      </c>
      <c r="DP3" s="94">
        <v>707.63063922896299</v>
      </c>
      <c r="DQ3" s="94">
        <v>689.45760258592804</v>
      </c>
      <c r="DR3" s="94">
        <v>680.76061477879796</v>
      </c>
      <c r="DS3" s="94">
        <v>663.4</v>
      </c>
      <c r="DT3" s="94">
        <v>662.10251891733105</v>
      </c>
      <c r="DU3" s="94">
        <v>647.84989522730802</v>
      </c>
      <c r="DV3" s="94">
        <v>653.27010548512203</v>
      </c>
      <c r="DW3" s="94">
        <v>680.97786905515602</v>
      </c>
      <c r="DX3" s="94">
        <v>678.54493828127704</v>
      </c>
      <c r="DY3" s="94">
        <v>674.32370465286203</v>
      </c>
      <c r="DZ3" s="94">
        <v>688.26093976477296</v>
      </c>
      <c r="EA3" s="94">
        <v>698.10963777925599</v>
      </c>
      <c r="EB3" s="94">
        <v>719.11378165287601</v>
      </c>
      <c r="EC3" s="94">
        <v>706.01227853465002</v>
      </c>
      <c r="ED3" s="94">
        <v>695.83381183954702</v>
      </c>
      <c r="EE3" s="94">
        <v>685.75734864088201</v>
      </c>
      <c r="EF3" s="94">
        <v>677.88051040786399</v>
      </c>
      <c r="EG3" s="94">
        <v>659.42812355487104</v>
      </c>
      <c r="EH3" s="94">
        <v>667.76080037604402</v>
      </c>
      <c r="EI3" s="94">
        <v>696.88726037106198</v>
      </c>
      <c r="EJ3" s="94">
        <v>694.07576317854705</v>
      </c>
      <c r="EK3" s="94">
        <v>687.15353051758598</v>
      </c>
      <c r="EL3" s="94">
        <v>696.44277822374204</v>
      </c>
      <c r="EM3" s="94">
        <v>725.275225667256</v>
      </c>
      <c r="EN3" s="94">
        <v>733.25158858840405</v>
      </c>
      <c r="EO3" s="94">
        <v>715.21899632112502</v>
      </c>
      <c r="EP3" s="94">
        <v>710.90105567474404</v>
      </c>
      <c r="EQ3" s="94">
        <v>706.95592035161201</v>
      </c>
      <c r="ER3" s="94">
        <v>697.30538471567002</v>
      </c>
      <c r="ES3" s="94">
        <v>684.16908042455805</v>
      </c>
      <c r="ET3" s="94">
        <v>689.61335434708099</v>
      </c>
      <c r="EU3" s="94">
        <v>720.71072367435204</v>
      </c>
      <c r="EV3" s="94">
        <v>719.68706211464905</v>
      </c>
      <c r="EW3" s="94">
        <v>718.93929925633302</v>
      </c>
      <c r="EX3" s="94">
        <v>733.12693507726499</v>
      </c>
      <c r="EY3" s="94">
        <v>756.73741743438904</v>
      </c>
      <c r="EZ3" s="94">
        <v>770.219880126475</v>
      </c>
      <c r="FA3" s="94">
        <v>753.131628419295</v>
      </c>
      <c r="FB3" s="94">
        <v>741.105712648333</v>
      </c>
      <c r="FC3" s="94">
        <v>724.67448003211302</v>
      </c>
      <c r="FD3" s="94">
        <v>709.52994128200396</v>
      </c>
      <c r="FE3" s="94">
        <v>686.27093000445097</v>
      </c>
      <c r="FF3" s="94">
        <v>710.38768023360501</v>
      </c>
      <c r="FG3" s="94">
        <v>733.55434155310604</v>
      </c>
      <c r="FH3" s="94">
        <v>731.13698072833904</v>
      </c>
    </row>
    <row r="4" spans="2:164" ht="13.5" thickBot="1" x14ac:dyDescent="0.25">
      <c r="B4" s="38" t="s">
        <v>28</v>
      </c>
      <c r="C4" s="69">
        <v>347.30867864448021</v>
      </c>
      <c r="D4" s="66">
        <v>351.63356523189094</v>
      </c>
      <c r="E4" s="67">
        <v>334.85526989422499</v>
      </c>
      <c r="F4" s="67">
        <v>340.80124750819311</v>
      </c>
      <c r="G4" s="67">
        <v>347.58514603232766</v>
      </c>
      <c r="H4" s="67">
        <v>368.24845505180195</v>
      </c>
      <c r="I4" s="67">
        <v>382.17647882142637</v>
      </c>
      <c r="J4" s="67">
        <v>385.9459682254128</v>
      </c>
      <c r="K4" s="67">
        <v>395.09057308363936</v>
      </c>
      <c r="L4" s="67">
        <v>383.7192994327188</v>
      </c>
      <c r="M4" s="67">
        <v>387.46675560463711</v>
      </c>
      <c r="N4" s="72">
        <v>395.97518053755812</v>
      </c>
      <c r="O4" s="69">
        <v>410.26000967583229</v>
      </c>
      <c r="P4" s="66">
        <v>409.50956838225454</v>
      </c>
      <c r="Q4" s="67">
        <v>394.58570159291389</v>
      </c>
      <c r="R4" s="67">
        <v>376.07096839360054</v>
      </c>
      <c r="S4" s="67">
        <v>373.95828592838495</v>
      </c>
      <c r="T4" s="67">
        <v>383.8492341753327</v>
      </c>
      <c r="U4" s="67">
        <v>405.65028637899775</v>
      </c>
      <c r="V4" s="67">
        <v>410.14253916728558</v>
      </c>
      <c r="W4" s="67">
        <v>414.95001073824966</v>
      </c>
      <c r="X4" s="67">
        <v>395.50912240080129</v>
      </c>
      <c r="Y4" s="67">
        <v>377.77545653412477</v>
      </c>
      <c r="Z4" s="72">
        <v>365.9843200986648</v>
      </c>
      <c r="AA4" s="69">
        <v>343.50306004280372</v>
      </c>
      <c r="AB4" s="66">
        <v>341.79231562008812</v>
      </c>
      <c r="AC4" s="67">
        <v>328.77576627475281</v>
      </c>
      <c r="AD4" s="67">
        <v>329.80629132231121</v>
      </c>
      <c r="AE4" s="67">
        <v>325.71885245045428</v>
      </c>
      <c r="AF4" s="67">
        <v>332.15910859337623</v>
      </c>
      <c r="AG4" s="67">
        <v>340.44819015680901</v>
      </c>
      <c r="AH4" s="67">
        <v>353.83579431343003</v>
      </c>
      <c r="AI4" s="67">
        <v>357.39632841797186</v>
      </c>
      <c r="AJ4" s="67">
        <v>356.49924658850978</v>
      </c>
      <c r="AK4" s="67">
        <v>356.03776795589374</v>
      </c>
      <c r="AL4" s="72">
        <v>348.2642021721386</v>
      </c>
      <c r="AM4" s="69">
        <v>328.4</v>
      </c>
      <c r="AN4" s="66">
        <v>323.3</v>
      </c>
      <c r="AO4" s="67">
        <v>322.10000000000002</v>
      </c>
      <c r="AP4" s="67">
        <v>317.39999999999998</v>
      </c>
      <c r="AQ4" s="67">
        <v>312.8</v>
      </c>
      <c r="AR4" s="67">
        <v>311.2</v>
      </c>
      <c r="AS4" s="67">
        <v>313.5</v>
      </c>
      <c r="AT4" s="67">
        <v>316.39999999999998</v>
      </c>
      <c r="AU4" s="67">
        <v>323.5</v>
      </c>
      <c r="AV4" s="67">
        <v>341.2</v>
      </c>
      <c r="AW4" s="67">
        <v>349.6</v>
      </c>
      <c r="AX4" s="72">
        <v>350</v>
      </c>
      <c r="AY4" s="69">
        <v>359.1</v>
      </c>
      <c r="AZ4" s="66">
        <v>351.6</v>
      </c>
      <c r="BA4" s="67">
        <v>345.6</v>
      </c>
      <c r="BB4" s="67">
        <v>341.3</v>
      </c>
      <c r="BC4" s="67">
        <v>343.8</v>
      </c>
      <c r="BD4" s="67">
        <v>345.9</v>
      </c>
      <c r="BE4" s="67">
        <v>359.5</v>
      </c>
      <c r="BF4" s="67">
        <v>366</v>
      </c>
      <c r="BG4" s="67">
        <v>381.5</v>
      </c>
      <c r="BH4" s="67">
        <v>379.2</v>
      </c>
      <c r="BI4" s="67">
        <v>384.3</v>
      </c>
      <c r="BJ4" s="72">
        <v>376.6</v>
      </c>
      <c r="BK4" s="69">
        <v>361.93891849759399</v>
      </c>
      <c r="BL4" s="66">
        <v>362.18317237343899</v>
      </c>
      <c r="BM4" s="67">
        <v>353.083798040315</v>
      </c>
      <c r="BN4" s="67">
        <v>343.71591758706001</v>
      </c>
      <c r="BO4" s="67">
        <v>341.08619946200298</v>
      </c>
      <c r="BP4" s="67">
        <v>347.57640181046401</v>
      </c>
      <c r="BQ4" s="67">
        <v>359.50896263302798</v>
      </c>
      <c r="BR4" s="67">
        <v>364.21873238118297</v>
      </c>
      <c r="BS4" s="67">
        <v>377.122196667477</v>
      </c>
      <c r="BT4" s="67">
        <v>384.587292073188</v>
      </c>
      <c r="BU4" s="67">
        <v>381.55193050900999</v>
      </c>
      <c r="BV4" s="82">
        <v>372.41696334309802</v>
      </c>
      <c r="BW4" s="98">
        <v>377.46244444911099</v>
      </c>
      <c r="BX4" s="96">
        <v>374.30305153021197</v>
      </c>
      <c r="BY4" s="96">
        <v>368.625664176741</v>
      </c>
      <c r="BZ4" s="96">
        <v>369.66827647423401</v>
      </c>
      <c r="CA4" s="96">
        <v>365.85407533539001</v>
      </c>
      <c r="CB4" s="96">
        <v>374.58046238386697</v>
      </c>
      <c r="CC4" s="96">
        <v>372.30334723711502</v>
      </c>
      <c r="CD4" s="96">
        <v>383.53410938755599</v>
      </c>
      <c r="CE4" s="96">
        <v>389.35188470196601</v>
      </c>
      <c r="CF4" s="96">
        <v>395.46578332428197</v>
      </c>
      <c r="CG4" s="96">
        <v>390.91550591677901</v>
      </c>
      <c r="CH4" s="99">
        <v>385.70365347575199</v>
      </c>
      <c r="CI4" s="98">
        <v>379.90311868706402</v>
      </c>
      <c r="CJ4" s="96">
        <v>377.135970712686</v>
      </c>
      <c r="CK4" s="96">
        <v>375.245761762207</v>
      </c>
      <c r="CL4" s="96">
        <v>359.11021461190802</v>
      </c>
      <c r="CM4" s="96">
        <v>356.24355427373899</v>
      </c>
      <c r="CN4" s="96">
        <v>362.791571898092</v>
      </c>
      <c r="CO4" s="96">
        <v>367.05951863340499</v>
      </c>
      <c r="CP4" s="96">
        <v>373.44973916186802</v>
      </c>
      <c r="CQ4" s="96">
        <v>385.42743687045999</v>
      </c>
      <c r="CR4" s="96">
        <v>394.40607591984502</v>
      </c>
      <c r="CS4" s="96">
        <v>388.901388824994</v>
      </c>
      <c r="CT4" s="99">
        <v>383.75881469088199</v>
      </c>
      <c r="CU4" s="98">
        <v>371.54068977930399</v>
      </c>
      <c r="CV4" s="96">
        <v>375.471998660753</v>
      </c>
      <c r="CW4" s="96">
        <v>372.19832175250002</v>
      </c>
      <c r="CX4" s="96">
        <v>370.98251358491501</v>
      </c>
      <c r="CY4" s="96">
        <v>375.02107149799099</v>
      </c>
      <c r="CZ4" s="96">
        <v>376.68286398693601</v>
      </c>
      <c r="DA4" s="96">
        <v>387.37339673756799</v>
      </c>
      <c r="DB4" s="96">
        <v>394.32191599704998</v>
      </c>
      <c r="DC4" s="96">
        <v>402.026788176602</v>
      </c>
      <c r="DD4" s="96">
        <v>410.232270140688</v>
      </c>
      <c r="DE4" s="96">
        <v>410.59655969393498</v>
      </c>
      <c r="DF4" s="96">
        <v>411.43839319489598</v>
      </c>
      <c r="DG4" s="96">
        <v>409.155339426902</v>
      </c>
      <c r="DH4" s="96">
        <v>409.49933750326898</v>
      </c>
      <c r="DI4" s="96">
        <v>412.71177992325198</v>
      </c>
      <c r="DJ4" s="96">
        <v>420.92972861003301</v>
      </c>
      <c r="DK4" s="96">
        <v>417.28686114637901</v>
      </c>
      <c r="DL4" s="96">
        <v>424.76774379661401</v>
      </c>
      <c r="DM4" s="96">
        <v>450.608519383334</v>
      </c>
      <c r="DN4" s="96">
        <v>444.38213485705199</v>
      </c>
      <c r="DO4" s="96">
        <v>462.52931293498699</v>
      </c>
      <c r="DP4" s="96">
        <v>494.636846924145</v>
      </c>
      <c r="DQ4" s="96">
        <v>482.24882253741799</v>
      </c>
      <c r="DR4" s="96">
        <v>503.27462661348198</v>
      </c>
      <c r="DS4" s="96">
        <v>502.52090911843698</v>
      </c>
      <c r="DT4" s="96">
        <v>495.58822898501501</v>
      </c>
      <c r="DU4" s="96">
        <v>486.81247143777603</v>
      </c>
      <c r="DV4" s="96">
        <v>476.44622512964798</v>
      </c>
      <c r="DW4" s="96">
        <v>467.61724247145003</v>
      </c>
      <c r="DX4" s="96">
        <v>468.73881060277898</v>
      </c>
      <c r="DY4" s="96">
        <v>474.38326381910701</v>
      </c>
      <c r="DZ4" s="96">
        <v>479.83162603023999</v>
      </c>
      <c r="EA4" s="96">
        <v>486.23854680134298</v>
      </c>
      <c r="EB4" s="96">
        <v>497.87957586980798</v>
      </c>
      <c r="EC4" s="96">
        <v>498.45369205304797</v>
      </c>
      <c r="ED4" s="96">
        <v>494.74913862593399</v>
      </c>
      <c r="EE4" s="96">
        <v>481.08305109428699</v>
      </c>
      <c r="EF4" s="96">
        <v>477.123166397126</v>
      </c>
      <c r="EG4" s="96">
        <v>486.275482928663</v>
      </c>
      <c r="EH4" s="96">
        <v>475.626374392625</v>
      </c>
      <c r="EI4" s="96">
        <v>472.67610861020302</v>
      </c>
      <c r="EJ4" s="96">
        <v>473.33862387760399</v>
      </c>
      <c r="EK4" s="96">
        <v>478.58271864879498</v>
      </c>
      <c r="EL4" s="96">
        <v>483.40920653936098</v>
      </c>
      <c r="EM4" s="96">
        <v>495.66753461498598</v>
      </c>
      <c r="EN4" s="96">
        <v>510.12153428596002</v>
      </c>
      <c r="EO4" s="96">
        <v>516.06153216802602</v>
      </c>
      <c r="EP4" s="96">
        <v>513.80813689484705</v>
      </c>
      <c r="EQ4" s="96">
        <v>502.29973965296</v>
      </c>
      <c r="ER4" s="96">
        <v>498.64292629859602</v>
      </c>
      <c r="ES4" s="96">
        <v>495.78883775718202</v>
      </c>
      <c r="ET4" s="96">
        <v>495.183160182954</v>
      </c>
      <c r="EU4" s="96">
        <v>493.57194152054501</v>
      </c>
      <c r="EV4" s="96">
        <v>493.38303642393998</v>
      </c>
      <c r="EW4" s="96">
        <v>496.73199964919201</v>
      </c>
      <c r="EX4" s="96">
        <v>509.21332231113797</v>
      </c>
      <c r="EY4" s="96">
        <v>519.584700385882</v>
      </c>
      <c r="EZ4" s="96">
        <v>524.71199580528605</v>
      </c>
      <c r="FA4" s="96">
        <v>526.64821634584098</v>
      </c>
      <c r="FB4" s="96">
        <v>514.11851051932899</v>
      </c>
      <c r="FC4" s="96">
        <v>492.35358176358397</v>
      </c>
      <c r="FD4" s="96">
        <v>477.29512787384601</v>
      </c>
      <c r="FE4" s="96">
        <v>462.67231487437499</v>
      </c>
      <c r="FF4" s="96">
        <v>464.48017065301201</v>
      </c>
      <c r="FG4" s="96">
        <v>458.819270795394</v>
      </c>
      <c r="FH4" s="96">
        <v>454.15195518885997</v>
      </c>
    </row>
    <row r="6" spans="2:164" ht="13.5" thickBot="1" x14ac:dyDescent="0.25">
      <c r="CU6" s="35"/>
      <c r="CV6" s="35"/>
      <c r="CW6" s="35"/>
      <c r="CX6" s="35"/>
      <c r="CY6" s="35"/>
      <c r="CZ6" s="35"/>
      <c r="DA6" s="35"/>
      <c r="DB6" s="35"/>
      <c r="DC6" s="35"/>
      <c r="DD6" s="35"/>
      <c r="DE6" s="35"/>
      <c r="DF6" s="35"/>
      <c r="DG6" s="35"/>
      <c r="DH6" s="35"/>
      <c r="DI6" s="35"/>
      <c r="DJ6" s="35"/>
      <c r="DK6" s="35"/>
      <c r="DL6" s="35"/>
    </row>
    <row r="7" spans="2:164" x14ac:dyDescent="0.2">
      <c r="B7" s="152" t="s">
        <v>29</v>
      </c>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row>
    <row r="8" spans="2:164" x14ac:dyDescent="0.2">
      <c r="B8" s="153"/>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row>
    <row r="9" spans="2:164" ht="13.5" thickBot="1" x14ac:dyDescent="0.25">
      <c r="B9" s="154"/>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row>
    <row r="10" spans="2:164" ht="13.5" thickBot="1" x14ac:dyDescent="0.25">
      <c r="E10" s="35"/>
      <c r="F10" s="35"/>
    </row>
    <row r="11" spans="2:164" ht="13.5" thickBot="1" x14ac:dyDescent="0.25">
      <c r="C11" s="17">
        <v>41275</v>
      </c>
      <c r="D11" s="18">
        <v>41306</v>
      </c>
      <c r="E11" s="18">
        <v>41334</v>
      </c>
      <c r="F11" s="18">
        <v>41365</v>
      </c>
      <c r="G11" s="18">
        <v>41395</v>
      </c>
      <c r="H11" s="18">
        <v>41426</v>
      </c>
      <c r="I11" s="18">
        <v>41456</v>
      </c>
      <c r="J11" s="18">
        <v>41487</v>
      </c>
      <c r="K11" s="18">
        <v>41518</v>
      </c>
      <c r="L11" s="18">
        <v>41548</v>
      </c>
      <c r="M11" s="18">
        <v>41579</v>
      </c>
      <c r="N11" s="18">
        <v>41609</v>
      </c>
      <c r="O11" s="18">
        <v>41640</v>
      </c>
      <c r="P11" s="18">
        <v>41671</v>
      </c>
      <c r="Q11" s="18">
        <v>41699</v>
      </c>
      <c r="R11" s="18">
        <v>41730</v>
      </c>
      <c r="S11" s="18">
        <v>41760</v>
      </c>
      <c r="T11" s="18">
        <v>41791</v>
      </c>
      <c r="U11" s="18">
        <v>41821</v>
      </c>
      <c r="V11" s="18">
        <v>41852</v>
      </c>
      <c r="W11" s="18">
        <v>41883</v>
      </c>
      <c r="X11" s="18">
        <v>41913</v>
      </c>
      <c r="Y11" s="18">
        <v>41944</v>
      </c>
      <c r="Z11" s="36">
        <v>41974</v>
      </c>
      <c r="AA11" s="19">
        <v>42005</v>
      </c>
      <c r="AB11" s="20">
        <v>42036</v>
      </c>
      <c r="AC11" s="20">
        <v>42064</v>
      </c>
      <c r="AD11" s="20">
        <v>42095</v>
      </c>
      <c r="AE11" s="20">
        <v>42125</v>
      </c>
      <c r="AF11" s="20">
        <v>42156</v>
      </c>
      <c r="AG11" s="20">
        <v>42186</v>
      </c>
      <c r="AH11" s="20">
        <v>42217</v>
      </c>
      <c r="AI11" s="20">
        <v>42248</v>
      </c>
      <c r="AJ11" s="20">
        <v>42278</v>
      </c>
      <c r="AK11" s="20">
        <v>42309</v>
      </c>
      <c r="AL11" s="21">
        <v>42339</v>
      </c>
      <c r="AM11" s="22">
        <v>42370</v>
      </c>
      <c r="AN11" s="23">
        <v>42401</v>
      </c>
      <c r="AO11" s="23">
        <v>42430</v>
      </c>
      <c r="AP11" s="23">
        <v>42461</v>
      </c>
      <c r="AQ11" s="23">
        <v>42491</v>
      </c>
      <c r="AR11" s="23">
        <v>42522</v>
      </c>
      <c r="AS11" s="23">
        <v>42552</v>
      </c>
      <c r="AT11" s="23">
        <v>42583</v>
      </c>
      <c r="AU11" s="23">
        <v>42614</v>
      </c>
      <c r="AV11" s="23">
        <v>42644</v>
      </c>
      <c r="AW11" s="23">
        <v>42675</v>
      </c>
      <c r="AX11" s="23">
        <v>42705</v>
      </c>
      <c r="AY11" s="23">
        <v>42736</v>
      </c>
      <c r="AZ11" s="23">
        <v>42767</v>
      </c>
      <c r="BA11" s="23">
        <v>42795</v>
      </c>
      <c r="BB11" s="61">
        <v>42826</v>
      </c>
      <c r="BC11" s="61">
        <v>42856</v>
      </c>
      <c r="BD11" s="61">
        <v>42887</v>
      </c>
      <c r="BE11" s="61">
        <v>42917</v>
      </c>
      <c r="BF11" s="61">
        <v>42948</v>
      </c>
      <c r="BG11" s="61">
        <v>42979</v>
      </c>
      <c r="BH11" s="61">
        <v>43009</v>
      </c>
      <c r="BI11" s="61">
        <v>43040</v>
      </c>
      <c r="BJ11" s="61">
        <v>43070</v>
      </c>
      <c r="BK11" s="61">
        <v>43101</v>
      </c>
      <c r="BL11" s="61">
        <v>43132</v>
      </c>
      <c r="BM11" s="61">
        <v>43160</v>
      </c>
      <c r="BN11" s="61">
        <v>43191</v>
      </c>
      <c r="BO11" s="61">
        <v>43221</v>
      </c>
      <c r="BP11" s="61">
        <v>43252</v>
      </c>
      <c r="BQ11" s="61">
        <v>43282</v>
      </c>
      <c r="BR11" s="61">
        <v>43313</v>
      </c>
      <c r="BS11" s="61">
        <v>43344</v>
      </c>
      <c r="BT11" s="61">
        <v>43374</v>
      </c>
      <c r="BU11" s="61">
        <v>43405</v>
      </c>
      <c r="BV11" s="61">
        <v>43435</v>
      </c>
      <c r="BW11" s="61">
        <v>43466</v>
      </c>
      <c r="BX11" s="61">
        <v>43497</v>
      </c>
      <c r="BY11" s="61">
        <v>43525</v>
      </c>
      <c r="BZ11" s="61">
        <v>43556</v>
      </c>
      <c r="CA11" s="61">
        <v>43586</v>
      </c>
      <c r="CB11" s="61">
        <v>43617</v>
      </c>
      <c r="CC11" s="61">
        <v>43647</v>
      </c>
      <c r="CD11" s="61">
        <v>43678</v>
      </c>
      <c r="CE11" s="61">
        <v>43709</v>
      </c>
      <c r="CF11" s="61">
        <v>43739</v>
      </c>
      <c r="CG11" s="61">
        <v>43770</v>
      </c>
      <c r="CH11" s="61">
        <v>43800</v>
      </c>
      <c r="CI11" s="61">
        <v>43831</v>
      </c>
      <c r="CJ11" s="61">
        <v>43862</v>
      </c>
      <c r="CK11" s="61">
        <v>43891</v>
      </c>
      <c r="CL11" s="61">
        <v>43922</v>
      </c>
      <c r="CM11" s="61">
        <v>43952</v>
      </c>
      <c r="CN11" s="61">
        <v>43983</v>
      </c>
      <c r="CO11" s="61">
        <v>44013</v>
      </c>
      <c r="CP11" s="61">
        <v>44044</v>
      </c>
      <c r="CQ11" s="61">
        <v>44075</v>
      </c>
      <c r="CR11" s="61">
        <v>44105</v>
      </c>
      <c r="CS11" s="61">
        <v>44136</v>
      </c>
      <c r="CT11" s="102">
        <v>44166</v>
      </c>
      <c r="CU11" s="103">
        <v>44197</v>
      </c>
      <c r="CV11" s="101">
        <v>44228</v>
      </c>
      <c r="CW11" s="103">
        <v>44256</v>
      </c>
      <c r="CX11" s="103">
        <v>44287</v>
      </c>
      <c r="CY11" s="103">
        <v>44317</v>
      </c>
      <c r="CZ11" s="103">
        <v>44348</v>
      </c>
      <c r="DA11" s="103">
        <v>44378</v>
      </c>
      <c r="DB11" s="103">
        <v>44409</v>
      </c>
      <c r="DC11" s="103">
        <v>44440</v>
      </c>
      <c r="DD11" s="103">
        <v>44470</v>
      </c>
      <c r="DE11" s="103">
        <v>44501</v>
      </c>
      <c r="DF11" s="103">
        <v>44531</v>
      </c>
      <c r="DG11" s="103">
        <v>44562</v>
      </c>
      <c r="DH11" s="103">
        <v>44593</v>
      </c>
      <c r="DI11" s="103">
        <v>44621</v>
      </c>
      <c r="DJ11" s="103">
        <v>44652</v>
      </c>
      <c r="DK11" s="103">
        <v>44682</v>
      </c>
      <c r="DL11" s="103">
        <v>44713</v>
      </c>
      <c r="DM11" s="103">
        <v>44743</v>
      </c>
      <c r="DN11" s="103">
        <v>44774</v>
      </c>
      <c r="DO11" s="103">
        <v>44805</v>
      </c>
      <c r="DP11" s="103">
        <v>44835</v>
      </c>
      <c r="DQ11" s="103">
        <v>44866</v>
      </c>
      <c r="DR11" s="103">
        <v>44896</v>
      </c>
      <c r="DS11" s="103">
        <v>44927</v>
      </c>
      <c r="DT11" s="103">
        <v>44958</v>
      </c>
      <c r="DU11" s="103">
        <v>44986</v>
      </c>
      <c r="DV11" s="103">
        <v>45017</v>
      </c>
      <c r="DW11" s="103">
        <v>45047</v>
      </c>
      <c r="DX11" s="103">
        <v>45078</v>
      </c>
      <c r="DY11" s="103">
        <v>45108</v>
      </c>
      <c r="DZ11" s="103">
        <v>45139</v>
      </c>
      <c r="EA11" s="103">
        <v>45170</v>
      </c>
      <c r="EB11" s="103">
        <v>45200</v>
      </c>
      <c r="EC11" s="103">
        <v>45231</v>
      </c>
      <c r="ED11" s="103">
        <v>45261</v>
      </c>
      <c r="EE11" s="103">
        <v>45292</v>
      </c>
      <c r="EF11" s="103">
        <v>45323</v>
      </c>
      <c r="EG11" s="103">
        <v>45352</v>
      </c>
      <c r="EH11" s="103">
        <v>45383</v>
      </c>
      <c r="EI11" s="103">
        <v>45413</v>
      </c>
      <c r="EJ11" s="103">
        <v>45444</v>
      </c>
      <c r="EK11" s="103">
        <v>45474</v>
      </c>
      <c r="EL11" s="103">
        <v>45505</v>
      </c>
      <c r="EM11" s="103">
        <v>45536</v>
      </c>
      <c r="EN11" s="103">
        <v>45566</v>
      </c>
      <c r="EO11" s="103">
        <v>45597</v>
      </c>
      <c r="EP11" s="103">
        <v>45627</v>
      </c>
      <c r="EQ11" s="103">
        <v>45658</v>
      </c>
      <c r="ER11" s="103">
        <v>45689</v>
      </c>
      <c r="ES11" s="103">
        <v>45717</v>
      </c>
      <c r="ET11" s="103">
        <v>45748</v>
      </c>
      <c r="EU11" s="103">
        <v>45778</v>
      </c>
      <c r="EV11" s="103">
        <v>45809</v>
      </c>
      <c r="EW11" s="103">
        <v>45839</v>
      </c>
      <c r="EX11" s="103">
        <v>45870</v>
      </c>
      <c r="EY11" s="103">
        <v>45901</v>
      </c>
      <c r="EZ11" s="103">
        <v>45931</v>
      </c>
      <c r="FA11" s="103">
        <v>45962</v>
      </c>
      <c r="FB11" s="103">
        <v>45992</v>
      </c>
      <c r="FC11" s="103">
        <v>46023</v>
      </c>
      <c r="FD11" s="103">
        <v>46054</v>
      </c>
      <c r="FE11" s="103">
        <v>46082</v>
      </c>
      <c r="FF11" s="103">
        <v>46113</v>
      </c>
      <c r="FG11" s="103">
        <v>46143</v>
      </c>
      <c r="FH11" s="103">
        <v>46174</v>
      </c>
    </row>
    <row r="12" spans="2:164" x14ac:dyDescent="0.2">
      <c r="B12" s="109" t="s">
        <v>34</v>
      </c>
      <c r="C12" s="46">
        <f t="shared" ref="C12:AQ12" si="0">C3/$C$3*100</f>
        <v>100</v>
      </c>
      <c r="D12" s="42">
        <f>D3/$C$3*100</f>
        <v>100.05897093423432</v>
      </c>
      <c r="E12" s="42">
        <f t="shared" si="0"/>
        <v>99.117114224874342</v>
      </c>
      <c r="F12" s="42">
        <f t="shared" si="0"/>
        <v>99.473524269150943</v>
      </c>
      <c r="G12" s="42">
        <f t="shared" si="0"/>
        <v>103.88074784110495</v>
      </c>
      <c r="H12" s="42">
        <f t="shared" si="0"/>
        <v>103.24653017127821</v>
      </c>
      <c r="I12" s="42">
        <f t="shared" si="0"/>
        <v>103.3615523231781</v>
      </c>
      <c r="J12" s="42">
        <f t="shared" si="0"/>
        <v>105.52864890375876</v>
      </c>
      <c r="K12" s="42">
        <f t="shared" si="0"/>
        <v>110.70198992712025</v>
      </c>
      <c r="L12" s="42">
        <f t="shared" si="0"/>
        <v>111.94569180634946</v>
      </c>
      <c r="M12" s="42">
        <f t="shared" si="0"/>
        <v>108.58417383143512</v>
      </c>
      <c r="N12" s="42">
        <f t="shared" si="0"/>
        <v>106.82125633597961</v>
      </c>
      <c r="O12" s="42">
        <f t="shared" si="0"/>
        <v>104.86756018447009</v>
      </c>
      <c r="P12" s="42">
        <f t="shared" si="0"/>
        <v>104.25188148356111</v>
      </c>
      <c r="Q12" s="42">
        <f t="shared" si="0"/>
        <v>103.32198800591364</v>
      </c>
      <c r="R12" s="42">
        <f t="shared" si="0"/>
        <v>103.28946233162554</v>
      </c>
      <c r="S12" s="42">
        <f t="shared" si="0"/>
        <v>107.95596086033672</v>
      </c>
      <c r="T12" s="42">
        <f t="shared" si="0"/>
        <v>107.00636076025485</v>
      </c>
      <c r="U12" s="42">
        <f t="shared" si="0"/>
        <v>107.58392539820638</v>
      </c>
      <c r="V12" s="42">
        <f t="shared" si="0"/>
        <v>109.75765491848244</v>
      </c>
      <c r="W12" s="42">
        <f t="shared" si="0"/>
        <v>112.92626935448671</v>
      </c>
      <c r="X12" s="42">
        <f t="shared" si="0"/>
        <v>113.71604228257095</v>
      </c>
      <c r="Y12" s="42">
        <f t="shared" si="0"/>
        <v>109.67871541726903</v>
      </c>
      <c r="Z12" s="42">
        <f t="shared" si="0"/>
        <v>107.98070897884908</v>
      </c>
      <c r="AA12" s="42">
        <f t="shared" si="0"/>
        <v>106.85316112445165</v>
      </c>
      <c r="AB12" s="42">
        <f t="shared" si="0"/>
        <v>106.43750159934216</v>
      </c>
      <c r="AC12" s="42">
        <f t="shared" si="0"/>
        <v>104.89678613842703</v>
      </c>
      <c r="AD12" s="42">
        <f t="shared" si="0"/>
        <v>105.85537602549246</v>
      </c>
      <c r="AE12" s="42">
        <f t="shared" si="0"/>
        <v>110.19660302395435</v>
      </c>
      <c r="AF12" s="42">
        <f t="shared" si="0"/>
        <v>109.99107451441448</v>
      </c>
      <c r="AG12" s="42">
        <f t="shared" si="0"/>
        <v>108.73506975123131</v>
      </c>
      <c r="AH12" s="42">
        <f t="shared" si="0"/>
        <v>112.46341569465955</v>
      </c>
      <c r="AI12" s="42">
        <f t="shared" si="0"/>
        <v>117.02192860855224</v>
      </c>
      <c r="AJ12" s="42">
        <f t="shared" si="0"/>
        <v>118.74784638332379</v>
      </c>
      <c r="AK12" s="42">
        <f t="shared" si="0"/>
        <v>114.14018907110241</v>
      </c>
      <c r="AL12" s="42">
        <f t="shared" si="0"/>
        <v>112.07849573121305</v>
      </c>
      <c r="AM12" s="56">
        <f>AM3/$C$3*100</f>
        <v>109.90204601499029</v>
      </c>
      <c r="AN12" s="42">
        <f>AN3/$C$3*100</f>
        <v>108.84182512773567</v>
      </c>
      <c r="AO12" s="42">
        <f t="shared" si="0"/>
        <v>108.32299362971744</v>
      </c>
      <c r="AP12" s="42">
        <f t="shared" si="0"/>
        <v>107.55602532829923</v>
      </c>
      <c r="AQ12" s="42">
        <f t="shared" si="0"/>
        <v>113.62409806599058</v>
      </c>
      <c r="AR12" s="42">
        <f>AR3/$C$3*100</f>
        <v>113.24061391528146</v>
      </c>
      <c r="AS12" s="42">
        <f t="shared" ref="AS12:AY12" si="1">AS3/$C$3*100</f>
        <v>112.94736132944507</v>
      </c>
      <c r="AT12" s="42">
        <f t="shared" si="1"/>
        <v>114.45874004106338</v>
      </c>
      <c r="AU12" s="42">
        <f t="shared" si="1"/>
        <v>119.12822352322738</v>
      </c>
      <c r="AV12" s="42">
        <f t="shared" si="1"/>
        <v>122.60213877082764</v>
      </c>
      <c r="AW12" s="42">
        <f t="shared" si="1"/>
        <v>118.18079209206367</v>
      </c>
      <c r="AX12" s="42">
        <f t="shared" si="1"/>
        <v>116.44383446826355</v>
      </c>
      <c r="AY12" s="42">
        <f t="shared" si="1"/>
        <v>116.24081344729989</v>
      </c>
      <c r="AZ12" s="42">
        <f>AZ3/$C$3*100</f>
        <v>113.7368875220815</v>
      </c>
      <c r="BA12" s="42">
        <f>BA3/$C$3*100</f>
        <v>112.81201398213598</v>
      </c>
      <c r="BB12" s="42">
        <f t="shared" ref="BB12:BJ12" si="2">BB3/$C$3*100</f>
        <v>113.82711908695424</v>
      </c>
      <c r="BC12" s="42">
        <f t="shared" si="2"/>
        <v>119.39891821784556</v>
      </c>
      <c r="BD12" s="42">
        <f>BD3/$C$3*100</f>
        <v>119.35380243540922</v>
      </c>
      <c r="BE12" s="42">
        <f>BE3/$C$3*100</f>
        <v>118.72218148130007</v>
      </c>
      <c r="BF12" s="42">
        <f t="shared" si="2"/>
        <v>121.92540203428214</v>
      </c>
      <c r="BG12" s="42">
        <f t="shared" si="2"/>
        <v>126.48209606035523</v>
      </c>
      <c r="BH12" s="42">
        <f>BH3/$C$3*100</f>
        <v>127.97091688075533</v>
      </c>
      <c r="BI12" s="42">
        <f>BI3/$C$3*100</f>
        <v>124.76769632777327</v>
      </c>
      <c r="BJ12" s="42">
        <f t="shared" si="2"/>
        <v>123.00818081275496</v>
      </c>
      <c r="BK12" s="42">
        <f t="shared" ref="BK12:BP12" si="3">BK3/$C$3*100</f>
        <v>119.05324291374662</v>
      </c>
      <c r="BL12" s="42">
        <f t="shared" si="3"/>
        <v>118.87213630180464</v>
      </c>
      <c r="BM12" s="42">
        <f t="shared" si="3"/>
        <v>118.58993914318054</v>
      </c>
      <c r="BN12" s="42">
        <f t="shared" si="3"/>
        <v>118.22003746021336</v>
      </c>
      <c r="BO12" s="42">
        <f t="shared" si="3"/>
        <v>124.26179760742002</v>
      </c>
      <c r="BP12" s="42">
        <f t="shared" si="3"/>
        <v>124.25111829866084</v>
      </c>
      <c r="BQ12" s="42">
        <f t="shared" ref="BQ12:BW12" si="4">BQ3/$C$3*100</f>
        <v>122.90900101506858</v>
      </c>
      <c r="BR12" s="42">
        <f t="shared" si="4"/>
        <v>125.57634612651758</v>
      </c>
      <c r="BS12" s="42">
        <f t="shared" si="4"/>
        <v>130.79601904050369</v>
      </c>
      <c r="BT12" s="42">
        <f t="shared" si="4"/>
        <v>133.25225448321683</v>
      </c>
      <c r="BU12" s="42">
        <f t="shared" si="4"/>
        <v>129.85104310337059</v>
      </c>
      <c r="BV12" s="42">
        <f t="shared" si="4"/>
        <v>126.45347400483216</v>
      </c>
      <c r="BW12" s="42">
        <f t="shared" si="4"/>
        <v>124.02403911807787</v>
      </c>
      <c r="BX12" s="42">
        <f t="shared" ref="BX12:CC12" si="5">BX3/$C$3*100</f>
        <v>122.5820181312162</v>
      </c>
      <c r="BY12" s="42">
        <f t="shared" si="5"/>
        <v>121.59879570527272</v>
      </c>
      <c r="BZ12" s="42">
        <f t="shared" si="5"/>
        <v>121.43054759375229</v>
      </c>
      <c r="CA12" s="42">
        <f t="shared" si="5"/>
        <v>128.40200211772355</v>
      </c>
      <c r="CB12" s="42">
        <f t="shared" si="5"/>
        <v>128.39547798101461</v>
      </c>
      <c r="CC12" s="42">
        <f t="shared" si="5"/>
        <v>126.19307787780876</v>
      </c>
      <c r="CD12" s="42">
        <f t="shared" ref="CD12:CK12" si="6">CD3/$C$3*100</f>
        <v>129.54000116115111</v>
      </c>
      <c r="CE12" s="42">
        <f t="shared" si="6"/>
        <v>134.59128202249212</v>
      </c>
      <c r="CF12" s="42">
        <f t="shared" si="6"/>
        <v>136.85638866519281</v>
      </c>
      <c r="CG12" s="42">
        <f t="shared" si="6"/>
        <v>131.8504489367196</v>
      </c>
      <c r="CH12" s="42">
        <f t="shared" si="6"/>
        <v>129.58145660136796</v>
      </c>
      <c r="CI12" s="42">
        <f t="shared" si="6"/>
        <v>127.67580419261337</v>
      </c>
      <c r="CJ12" s="42">
        <f t="shared" si="6"/>
        <v>125.38863387713712</v>
      </c>
      <c r="CK12" s="42">
        <f t="shared" si="6"/>
        <v>124.76888262863601</v>
      </c>
      <c r="CL12" s="42">
        <f t="shared" ref="CL12:CU12" si="7">CL3/$C$3*100</f>
        <v>124.45645417833022</v>
      </c>
      <c r="CM12" s="42">
        <f t="shared" si="7"/>
        <v>131.05963202583061</v>
      </c>
      <c r="CN12" s="42">
        <f t="shared" si="7"/>
        <v>132.16583734327045</v>
      </c>
      <c r="CO12" s="42">
        <f t="shared" si="7"/>
        <v>132.11131213310119</v>
      </c>
      <c r="CP12" s="42">
        <f t="shared" si="7"/>
        <v>132.52348537478724</v>
      </c>
      <c r="CQ12" s="42">
        <f t="shared" si="7"/>
        <v>137.89441183688729</v>
      </c>
      <c r="CR12" s="42">
        <f t="shared" si="7"/>
        <v>141.44701291890988</v>
      </c>
      <c r="CS12" s="42">
        <f t="shared" si="7"/>
        <v>137.23683272278188</v>
      </c>
      <c r="CT12" s="42">
        <f t="shared" si="7"/>
        <v>135.30471028083718</v>
      </c>
      <c r="CU12" s="56">
        <f t="shared" si="7"/>
        <v>137.06788200224881</v>
      </c>
      <c r="CV12" s="56">
        <f t="shared" ref="CV12:CX12" si="8">CV3/$C$3*100</f>
        <v>134.2071784967176</v>
      </c>
      <c r="CW12" s="56">
        <f t="shared" si="8"/>
        <v>133.31259555376832</v>
      </c>
      <c r="CX12" s="56">
        <f t="shared" si="8"/>
        <v>134.89979837549939</v>
      </c>
      <c r="CY12" s="56">
        <f>CY3/$C$3*100</f>
        <v>141.68090098876826</v>
      </c>
      <c r="CZ12" s="56">
        <f>CZ3/$C$3*100</f>
        <v>141.15557832493144</v>
      </c>
      <c r="DA12" s="56">
        <f>DA3/$C$3*100</f>
        <v>141.35073984806425</v>
      </c>
      <c r="DB12" s="56">
        <f>DB3/$C$3*100</f>
        <v>143.71949789397317</v>
      </c>
      <c r="DC12" s="56">
        <f t="shared" ref="DC12:DK12" si="9">DC3/$C$3*100</f>
        <v>147.01915552534732</v>
      </c>
      <c r="DD12" s="56">
        <f t="shared" si="9"/>
        <v>149.7592728668763</v>
      </c>
      <c r="DE12" s="56">
        <f t="shared" si="9"/>
        <v>146.13252035387822</v>
      </c>
      <c r="DF12" s="56">
        <f t="shared" si="9"/>
        <v>143.35269210316056</v>
      </c>
      <c r="DG12" s="56">
        <f t="shared" si="9"/>
        <v>141.55090788753802</v>
      </c>
      <c r="DH12" s="56">
        <f t="shared" si="9"/>
        <v>140.44801279529099</v>
      </c>
      <c r="DI12" s="56">
        <f t="shared" si="9"/>
        <v>139.09960636980355</v>
      </c>
      <c r="DJ12" s="56">
        <f t="shared" si="9"/>
        <v>141.48280427134387</v>
      </c>
      <c r="DK12" s="56">
        <f t="shared" si="9"/>
        <v>147.02163948564868</v>
      </c>
      <c r="DL12" s="56">
        <f>DL3/$C$3*100</f>
        <v>146.72215201133778</v>
      </c>
      <c r="DM12" s="56">
        <f t="shared" ref="DM12:DT12" si="10">DM3/$C$3*100</f>
        <v>146.94864437324557</v>
      </c>
      <c r="DN12" s="56">
        <f t="shared" si="10"/>
        <v>149.89053128582438</v>
      </c>
      <c r="DO12" s="56">
        <f>DO3/$C$3*100</f>
        <v>158.16709272636592</v>
      </c>
      <c r="DP12" s="56">
        <f t="shared" si="10"/>
        <v>159.62654982380644</v>
      </c>
      <c r="DQ12" s="56">
        <f t="shared" si="10"/>
        <v>155.52709598682998</v>
      </c>
      <c r="DR12" s="56">
        <f t="shared" si="10"/>
        <v>153.56523893803887</v>
      </c>
      <c r="DS12" s="56">
        <f t="shared" si="10"/>
        <v>149.64905034142973</v>
      </c>
      <c r="DT12" s="56">
        <f t="shared" si="10"/>
        <v>149.35636597022477</v>
      </c>
      <c r="DU12" s="56">
        <f>DU3/$C$3*100</f>
        <v>146.14127462249232</v>
      </c>
      <c r="DV12" s="56">
        <f t="shared" ref="DV12" si="11">DV3/$C$3*100</f>
        <v>147.3639597562468</v>
      </c>
      <c r="DW12" s="56">
        <f>DW3/$C$3*100</f>
        <v>153.61424692136657</v>
      </c>
      <c r="DX12" s="56">
        <f>DX3/$C$3*100</f>
        <v>153.06542904398125</v>
      </c>
      <c r="DY12" s="56">
        <f t="shared" ref="DY12:EJ12" si="12">DY3/$C$3*100</f>
        <v>152.11320775401802</v>
      </c>
      <c r="DZ12" s="56">
        <f t="shared" si="12"/>
        <v>155.25715408938535</v>
      </c>
      <c r="EA12" s="56">
        <f t="shared" si="12"/>
        <v>157.47881267389985</v>
      </c>
      <c r="EB12" s="56">
        <f t="shared" si="12"/>
        <v>162.21690460022182</v>
      </c>
      <c r="EC12" s="56">
        <f t="shared" si="12"/>
        <v>159.26148177886549</v>
      </c>
      <c r="ED12" s="56">
        <f t="shared" si="12"/>
        <v>156.96543433410511</v>
      </c>
      <c r="EE12" s="56">
        <f t="shared" si="12"/>
        <v>154.69239672710995</v>
      </c>
      <c r="EF12" s="56">
        <f t="shared" si="12"/>
        <v>152.91554812707344</v>
      </c>
      <c r="EG12" s="56">
        <f t="shared" si="12"/>
        <v>148.75307877361689</v>
      </c>
      <c r="EH12" s="56">
        <f t="shared" si="12"/>
        <v>150.63275494649989</v>
      </c>
      <c r="EI12" s="56">
        <f t="shared" si="12"/>
        <v>157.2030701078838</v>
      </c>
      <c r="EJ12" s="56">
        <f t="shared" si="12"/>
        <v>156.568855629594</v>
      </c>
      <c r="EK12" s="56">
        <f>EK3/$C$3*100</f>
        <v>155.00734591606482</v>
      </c>
      <c r="EL12" s="56">
        <f>EL3/$C$3*100</f>
        <v>157.10280430860709</v>
      </c>
      <c r="EM12" s="56">
        <f>EM3/$C$3*100</f>
        <v>163.60679643845492</v>
      </c>
      <c r="EN12" s="56">
        <f>EN3/$C$3*100</f>
        <v>165.40609570937502</v>
      </c>
      <c r="EO12" s="56">
        <f t="shared" ref="EO12:EP12" si="13">EO3/$C$3*100</f>
        <v>161.33832316190367</v>
      </c>
      <c r="EP12" s="56">
        <f t="shared" si="13"/>
        <v>160.36428680802729</v>
      </c>
      <c r="EQ12" s="56">
        <f t="shared" ref="EQ12:ER12" si="14">EQ3/$C$3*100</f>
        <v>159.47434747342504</v>
      </c>
      <c r="ER12" s="56">
        <f t="shared" si="14"/>
        <v>157.29739014269722</v>
      </c>
      <c r="ES12" s="56">
        <f t="shared" ref="ES12:ET12" si="15">ES3/$C$3*100</f>
        <v>154.3341169106186</v>
      </c>
      <c r="ET12" s="56">
        <f t="shared" si="15"/>
        <v>155.56223029968126</v>
      </c>
      <c r="EU12" s="56">
        <f t="shared" ref="EU12:EV12" si="16">EU3/$C$3*100</f>
        <v>162.57714104424383</v>
      </c>
      <c r="EV12" s="56">
        <f t="shared" si="16"/>
        <v>162.34622458316369</v>
      </c>
      <c r="EW12" s="56">
        <f t="shared" ref="EW12:EY12" si="17">EW3/$C$3*100</f>
        <v>162.17754505101476</v>
      </c>
      <c r="EX12" s="56">
        <f t="shared" si="17"/>
        <v>165.37797650593265</v>
      </c>
      <c r="EY12" s="56">
        <f t="shared" si="17"/>
        <v>170.70400343214112</v>
      </c>
      <c r="EZ12" s="56">
        <f t="shared" ref="EZ12:FA12" si="18">EZ3/$C$3*100</f>
        <v>173.74536269975405</v>
      </c>
      <c r="FA12" s="56">
        <f t="shared" si="18"/>
        <v>169.89061346855897</v>
      </c>
      <c r="FB12" s="56">
        <f t="shared" ref="FB12:FC12" si="19">FB3/$C$3*100</f>
        <v>167.177820470955</v>
      </c>
      <c r="FC12" s="56">
        <f t="shared" si="19"/>
        <v>163.47128089158142</v>
      </c>
      <c r="FD12" s="56">
        <f t="shared" ref="FD12:FE12" si="20">FD3/$C$3*100</f>
        <v>160.05499231483614</v>
      </c>
      <c r="FE12" s="56">
        <f t="shared" si="20"/>
        <v>154.80824985242069</v>
      </c>
      <c r="FF12" s="56">
        <f t="shared" ref="FF12:FH12" si="21">FF3/$C$3*100</f>
        <v>160.24848013447431</v>
      </c>
      <c r="FG12" s="56">
        <f t="shared" si="21"/>
        <v>165.47439039381234</v>
      </c>
      <c r="FH12" s="56">
        <f t="shared" si="21"/>
        <v>164.92908476861041</v>
      </c>
    </row>
    <row r="13" spans="2:164" x14ac:dyDescent="0.2">
      <c r="B13" s="110" t="s">
        <v>35</v>
      </c>
      <c r="C13" s="47">
        <f t="shared" ref="C13:AR13" si="22">C4/$C$4*100</f>
        <v>100</v>
      </c>
      <c r="D13" s="43">
        <f>D4/$C$4*100</f>
        <v>101.24525727496658</v>
      </c>
      <c r="E13" s="43">
        <f t="shared" si="22"/>
        <v>96.414311096728142</v>
      </c>
      <c r="F13" s="43">
        <f t="shared" si="22"/>
        <v>98.126326367171373</v>
      </c>
      <c r="G13" s="43">
        <f t="shared" si="22"/>
        <v>100.07960278704422</v>
      </c>
      <c r="H13" s="43">
        <f t="shared" si="22"/>
        <v>106.02915437905212</v>
      </c>
      <c r="I13" s="43">
        <f t="shared" si="22"/>
        <v>110.03942668897091</v>
      </c>
      <c r="J13" s="43">
        <f t="shared" si="22"/>
        <v>111.12476939295932</v>
      </c>
      <c r="K13" s="43">
        <f t="shared" si="22"/>
        <v>113.75775999196114</v>
      </c>
      <c r="L13" s="43">
        <f t="shared" si="22"/>
        <v>110.48364841625799</v>
      </c>
      <c r="M13" s="43">
        <f t="shared" si="22"/>
        <v>111.56264712902968</v>
      </c>
      <c r="N13" s="43">
        <f t="shared" si="22"/>
        <v>114.01246351891339</v>
      </c>
      <c r="O13" s="43">
        <f t="shared" si="22"/>
        <v>118.12547019471165</v>
      </c>
      <c r="P13" s="43">
        <f t="shared" si="22"/>
        <v>117.90939690322158</v>
      </c>
      <c r="Q13" s="43">
        <f t="shared" si="22"/>
        <v>113.61239319816376</v>
      </c>
      <c r="R13" s="43">
        <f t="shared" si="22"/>
        <v>108.28147740545309</v>
      </c>
      <c r="S13" s="43">
        <f t="shared" si="22"/>
        <v>107.67317631909347</v>
      </c>
      <c r="T13" s="43">
        <f t="shared" si="22"/>
        <v>110.52106030677595</v>
      </c>
      <c r="U13" s="43">
        <f t="shared" si="22"/>
        <v>116.79820036810496</v>
      </c>
      <c r="V13" s="43">
        <f t="shared" si="22"/>
        <v>118.09164711001212</v>
      </c>
      <c r="W13" s="43">
        <f t="shared" si="22"/>
        <v>119.47585426248735</v>
      </c>
      <c r="X13" s="43">
        <f t="shared" si="22"/>
        <v>113.87827218843015</v>
      </c>
      <c r="Y13" s="43">
        <f t="shared" si="22"/>
        <v>108.77224779079928</v>
      </c>
      <c r="Z13" s="43">
        <f t="shared" si="22"/>
        <v>105.37724583418826</v>
      </c>
      <c r="AA13" s="43">
        <f t="shared" si="22"/>
        <v>98.904254677271666</v>
      </c>
      <c r="AB13" s="43">
        <f t="shared" si="22"/>
        <v>98.411682931183279</v>
      </c>
      <c r="AC13" s="43">
        <f t="shared" si="22"/>
        <v>94.663849909521417</v>
      </c>
      <c r="AD13" s="43">
        <f t="shared" si="22"/>
        <v>94.960567242235498</v>
      </c>
      <c r="AE13" s="43">
        <f t="shared" si="22"/>
        <v>93.783677886112898</v>
      </c>
      <c r="AF13" s="43">
        <f t="shared" si="22"/>
        <v>95.638009936799847</v>
      </c>
      <c r="AG13" s="43">
        <f t="shared" si="22"/>
        <v>98.024671161559468</v>
      </c>
      <c r="AH13" s="43">
        <f t="shared" si="22"/>
        <v>101.87934136700088</v>
      </c>
      <c r="AI13" s="43">
        <f t="shared" si="22"/>
        <v>102.90451992529037</v>
      </c>
      <c r="AJ13" s="43">
        <f t="shared" si="22"/>
        <v>102.64622467250162</v>
      </c>
      <c r="AK13" s="43">
        <f t="shared" si="22"/>
        <v>102.51335191089453</v>
      </c>
      <c r="AL13" s="43">
        <f t="shared" si="22"/>
        <v>100.27512227203412</v>
      </c>
      <c r="AM13" s="57">
        <f t="shared" si="22"/>
        <v>94.555656162040236</v>
      </c>
      <c r="AN13" s="43">
        <f>AN4/$C$4*100</f>
        <v>93.087221794115749</v>
      </c>
      <c r="AO13" s="43">
        <f t="shared" si="22"/>
        <v>92.74170782519235</v>
      </c>
      <c r="AP13" s="43">
        <f t="shared" si="22"/>
        <v>91.388444780242295</v>
      </c>
      <c r="AQ13" s="43">
        <f t="shared" si="22"/>
        <v>90.063974566035895</v>
      </c>
      <c r="AR13" s="43">
        <f t="shared" si="22"/>
        <v>89.603289274138007</v>
      </c>
      <c r="AS13" s="43">
        <f t="shared" ref="AS13:AX13" si="23">AS4/$C$4*100</f>
        <v>90.265524381241221</v>
      </c>
      <c r="AT13" s="43">
        <f t="shared" si="23"/>
        <v>91.10051647280612</v>
      </c>
      <c r="AU13" s="43">
        <f t="shared" si="23"/>
        <v>93.144807455602987</v>
      </c>
      <c r="AV13" s="43">
        <f t="shared" si="23"/>
        <v>98.24113849722329</v>
      </c>
      <c r="AW13" s="43">
        <f t="shared" si="23"/>
        <v>100.65973627968718</v>
      </c>
      <c r="AX13" s="43">
        <f t="shared" si="23"/>
        <v>100.77490760266166</v>
      </c>
      <c r="AY13" s="43">
        <f t="shared" ref="AY13:BI13" si="24">AY4/$C$4*100</f>
        <v>103.39505520033086</v>
      </c>
      <c r="AZ13" s="43">
        <f t="shared" si="24"/>
        <v>101.23559289455955</v>
      </c>
      <c r="BA13" s="43">
        <f t="shared" si="24"/>
        <v>99.50802304994248</v>
      </c>
      <c r="BB13" s="43">
        <f t="shared" si="24"/>
        <v>98.269931327966916</v>
      </c>
      <c r="BC13" s="43">
        <f t="shared" si="24"/>
        <v>98.989752096557353</v>
      </c>
      <c r="BD13" s="43">
        <f t="shared" si="24"/>
        <v>99.594401542173316</v>
      </c>
      <c r="BE13" s="43">
        <f>BE4/$C$4*100</f>
        <v>103.51022652330532</v>
      </c>
      <c r="BF13" s="43">
        <f t="shared" si="24"/>
        <v>105.38176052164047</v>
      </c>
      <c r="BG13" s="43">
        <f t="shared" si="24"/>
        <v>109.84464928690119</v>
      </c>
      <c r="BH13" s="43">
        <f t="shared" si="24"/>
        <v>109.18241417979799</v>
      </c>
      <c r="BI13" s="43">
        <f t="shared" si="24"/>
        <v>110.65084854772249</v>
      </c>
      <c r="BJ13" s="43">
        <f t="shared" ref="BJ13:BP13" si="25">BJ4/$C$4*100</f>
        <v>108.43380058046395</v>
      </c>
      <c r="BK13" s="43">
        <f t="shared" si="25"/>
        <v>104.21246019829233</v>
      </c>
      <c r="BL13" s="43">
        <f t="shared" si="25"/>
        <v>104.28278780334912</v>
      </c>
      <c r="BM13" s="43">
        <f t="shared" si="25"/>
        <v>101.66282035288454</v>
      </c>
      <c r="BN13" s="43">
        <f t="shared" si="25"/>
        <v>98.965542389714386</v>
      </c>
      <c r="BO13" s="43">
        <f t="shared" si="25"/>
        <v>98.208372100932493</v>
      </c>
      <c r="BP13" s="43">
        <f t="shared" si="25"/>
        <v>100.07708507804315</v>
      </c>
      <c r="BQ13" s="43">
        <f t="shared" ref="BQ13:BX13" si="26">BQ4/$C$4*100</f>
        <v>103.51280711906324</v>
      </c>
      <c r="BR13" s="43">
        <f t="shared" si="26"/>
        <v>104.86888315106361</v>
      </c>
      <c r="BS13" s="43">
        <f t="shared" si="26"/>
        <v>108.58415578307941</v>
      </c>
      <c r="BT13" s="43">
        <f t="shared" si="26"/>
        <v>110.73356806809534</v>
      </c>
      <c r="BU13" s="43">
        <f t="shared" si="26"/>
        <v>109.85960155046475</v>
      </c>
      <c r="BV13" s="43">
        <f t="shared" si="26"/>
        <v>107.22938591589866</v>
      </c>
      <c r="BW13" s="43">
        <f t="shared" si="26"/>
        <v>108.68212275095419</v>
      </c>
      <c r="BX13" s="43">
        <f t="shared" si="26"/>
        <v>107.77244409528974</v>
      </c>
      <c r="BY13" s="43">
        <f t="shared" ref="BY13:CF13" si="27">BY4/$C$4*100</f>
        <v>106.13776356394531</v>
      </c>
      <c r="BZ13" s="43">
        <f t="shared" si="27"/>
        <v>106.4379611580746</v>
      </c>
      <c r="CA13" s="43">
        <f t="shared" si="27"/>
        <v>105.33974467994611</v>
      </c>
      <c r="CB13" s="43">
        <f t="shared" si="27"/>
        <v>107.85231853284706</v>
      </c>
      <c r="CC13" s="43">
        <f t="shared" si="27"/>
        <v>107.19667262280549</v>
      </c>
      <c r="CD13" s="43">
        <f t="shared" si="27"/>
        <v>110.43032696000023</v>
      </c>
      <c r="CE13" s="43">
        <f t="shared" si="27"/>
        <v>112.10542915932227</v>
      </c>
      <c r="CF13" s="43">
        <f t="shared" si="27"/>
        <v>113.86579364148209</v>
      </c>
      <c r="CG13" s="43">
        <f t="shared" ref="CG13:CK13" si="28">CG4/$C$4*100</f>
        <v>112.55563996917468</v>
      </c>
      <c r="CH13" s="43">
        <f t="shared" si="28"/>
        <v>111.05500011722268</v>
      </c>
      <c r="CI13" s="43">
        <f t="shared" si="28"/>
        <v>109.38486195329109</v>
      </c>
      <c r="CJ13" s="43">
        <f t="shared" si="28"/>
        <v>108.58812172060297</v>
      </c>
      <c r="CK13" s="43">
        <f t="shared" si="28"/>
        <v>108.04387705679083</v>
      </c>
      <c r="CL13" s="43">
        <f t="shared" ref="CL13:CN13" si="29">CL4/$C$4*100</f>
        <v>103.39799627624863</v>
      </c>
      <c r="CM13" s="43">
        <f t="shared" si="29"/>
        <v>102.57260361708522</v>
      </c>
      <c r="CN13" s="43">
        <f t="shared" si="29"/>
        <v>104.45796324872742</v>
      </c>
      <c r="CO13" s="43">
        <f t="shared" ref="CO13:CP13" si="30">CO4/$C$4*100</f>
        <v>105.68682592845387</v>
      </c>
      <c r="CP13" s="43">
        <f t="shared" si="30"/>
        <v>107.52675130935812</v>
      </c>
      <c r="CQ13" s="43">
        <f t="shared" ref="CQ13:CR13" si="31">CQ4/$C$4*100</f>
        <v>110.97546953757518</v>
      </c>
      <c r="CR13" s="43">
        <f t="shared" si="31"/>
        <v>113.56067388214497</v>
      </c>
      <c r="CS13" s="43">
        <f>CS4/$C$4*100</f>
        <v>111.97571864395874</v>
      </c>
      <c r="CT13" s="43">
        <f>CT4/$C$4*100</f>
        <v>110.49502597765881</v>
      </c>
      <c r="CU13" s="104">
        <f>CU4/$C$4*100</f>
        <v>106.97708195182439</v>
      </c>
      <c r="CV13" s="104">
        <f t="shared" ref="CV13:CW13" si="32">CV4/$C$4*100</f>
        <v>108.10901706406881</v>
      </c>
      <c r="CW13" s="104">
        <f t="shared" si="32"/>
        <v>107.16643281278265</v>
      </c>
      <c r="CX13" s="106">
        <f t="shared" ref="CX13:CZ13" si="33">CX4/$C$4*100</f>
        <v>106.8163672249228</v>
      </c>
      <c r="CY13" s="106">
        <f>CY4/$C$4*100</f>
        <v>107.97918236931774</v>
      </c>
      <c r="CZ13" s="106">
        <f t="shared" si="33"/>
        <v>108.45765946796983</v>
      </c>
      <c r="DA13" s="106">
        <f t="shared" ref="DA13" si="34">DA4/$C$4*100</f>
        <v>111.53576646845032</v>
      </c>
      <c r="DB13" s="106">
        <f>DB4/$C$4*100</f>
        <v>113.53644185802064</v>
      </c>
      <c r="DC13" s="106">
        <f>DC4/$C$4*100</f>
        <v>115.75489266369112</v>
      </c>
      <c r="DD13" s="106">
        <f t="shared" ref="DD13:DE13" si="35">DD4/$C$4*100</f>
        <v>118.11748319730849</v>
      </c>
      <c r="DE13" s="106">
        <f t="shared" si="35"/>
        <v>118.22237247179154</v>
      </c>
      <c r="DF13" s="106">
        <f>DF4/$C$4*100</f>
        <v>118.46476016686634</v>
      </c>
      <c r="DG13" s="106">
        <f t="shared" ref="DG13" si="36">DG4/$C$4*100</f>
        <v>117.80740435966204</v>
      </c>
      <c r="DH13" s="106">
        <f t="shared" ref="DH13:DM13" si="37">DH4/$C$4*100</f>
        <v>117.90645114355169</v>
      </c>
      <c r="DI13" s="106">
        <f t="shared" si="37"/>
        <v>118.83140425227356</v>
      </c>
      <c r="DJ13" s="106">
        <f t="shared" si="37"/>
        <v>121.19758430825578</v>
      </c>
      <c r="DK13" s="106">
        <f t="shared" si="37"/>
        <v>120.14869964523156</v>
      </c>
      <c r="DL13" s="106">
        <f t="shared" si="37"/>
        <v>122.30265752484237</v>
      </c>
      <c r="DM13" s="106">
        <f t="shared" si="37"/>
        <v>129.74294830236474</v>
      </c>
      <c r="DN13" s="106">
        <f t="shared" ref="DN13" si="38">DN4/$C$4*100</f>
        <v>127.95019594426556</v>
      </c>
      <c r="DO13" s="106">
        <f>DO4/$C$4*100</f>
        <v>133.17528221298824</v>
      </c>
      <c r="DP13" s="106">
        <f t="shared" ref="DP13:DR13" si="39">DP4/$C$4*100</f>
        <v>142.41995013043604</v>
      </c>
      <c r="DQ13" s="106">
        <f t="shared" si="39"/>
        <v>138.85308723628765</v>
      </c>
      <c r="DR13" s="106">
        <f t="shared" si="39"/>
        <v>144.9070114163934</v>
      </c>
      <c r="DS13" s="106">
        <f t="shared" ref="DS13" si="40">DS4/$C$4*100</f>
        <v>144.68999481376005</v>
      </c>
      <c r="DT13" s="106">
        <f>DT4/$C$4*100</f>
        <v>142.69387995694746</v>
      </c>
      <c r="DU13" s="106">
        <f>DU4/$C$4*100</f>
        <v>140.1670909399007</v>
      </c>
      <c r="DV13" s="106">
        <f>DV4/$C$4*100</f>
        <v>137.18235518593488</v>
      </c>
      <c r="DW13" s="106">
        <f t="shared" ref="DW13:DX13" si="41">DW4/$C$4*100</f>
        <v>134.64024115277658</v>
      </c>
      <c r="DX13" s="106">
        <f t="shared" si="41"/>
        <v>134.96317236650447</v>
      </c>
      <c r="DY13" s="106">
        <f t="shared" ref="DY13:EA13" si="42">DY4/$C$4*100</f>
        <v>136.58837022748449</v>
      </c>
      <c r="DZ13" s="106">
        <f t="shared" si="42"/>
        <v>138.15710793723522</v>
      </c>
      <c r="EA13" s="106">
        <f t="shared" si="42"/>
        <v>140.00184179073659</v>
      </c>
      <c r="EB13" s="106">
        <f t="shared" ref="EB13:ED13" si="43">EB4/$C$4*100</f>
        <v>143.35362358723503</v>
      </c>
      <c r="EC13" s="106">
        <f t="shared" si="43"/>
        <v>143.51892788814706</v>
      </c>
      <c r="ED13" s="106">
        <f t="shared" si="43"/>
        <v>142.45228209007126</v>
      </c>
      <c r="EE13" s="106">
        <f t="shared" ref="EE13:EF13" si="44">EE4/$C$4*100</f>
        <v>138.5174286378095</v>
      </c>
      <c r="EF13" s="106">
        <f t="shared" si="44"/>
        <v>137.37726573931351</v>
      </c>
      <c r="EG13" s="106">
        <f t="shared" ref="EG13:EH13" si="45">EG4/$C$4*100</f>
        <v>140.0124767473591</v>
      </c>
      <c r="EH13" s="106">
        <f t="shared" si="45"/>
        <v>136.94629695087355</v>
      </c>
      <c r="EI13" s="106">
        <f t="shared" ref="EI13:EJ13" si="46">EI4/$C$4*100</f>
        <v>136.0968319176539</v>
      </c>
      <c r="EJ13" s="106">
        <f t="shared" si="46"/>
        <v>136.2875888172473</v>
      </c>
      <c r="EK13" s="106">
        <f t="shared" ref="EK13" si="47">EK4/$C$4*100</f>
        <v>137.79751214875122</v>
      </c>
      <c r="EL13" s="106">
        <f t="shared" ref="EL13:EM13" si="48">EL4/$C$4*100</f>
        <v>139.18719463794309</v>
      </c>
      <c r="EM13" s="106">
        <f t="shared" si="48"/>
        <v>142.71671429275517</v>
      </c>
      <c r="EN13" s="106">
        <f t="shared" ref="EN13:EP13" si="49">EN4/$C$4*100</f>
        <v>146.87842995370178</v>
      </c>
      <c r="EO13" s="106">
        <f t="shared" si="49"/>
        <v>148.58872349005949</v>
      </c>
      <c r="EP13" s="106">
        <f t="shared" si="49"/>
        <v>147.9399072030684</v>
      </c>
      <c r="EQ13" s="106">
        <f t="shared" ref="EQ13:ER13" si="50">EQ4/$C$4*100</f>
        <v>144.62631386390871</v>
      </c>
      <c r="ER13" s="106">
        <f t="shared" si="50"/>
        <v>143.57341378417667</v>
      </c>
      <c r="ES13" s="106">
        <f t="shared" ref="ES13:ET13" si="51">ES4/$C$4*100</f>
        <v>142.75164090117437</v>
      </c>
      <c r="ET13" s="106">
        <f t="shared" si="51"/>
        <v>142.57724918237486</v>
      </c>
      <c r="EU13" s="106">
        <f t="shared" ref="EU13:EV13" si="52">EU4/$C$4*100</f>
        <v>142.11333371999783</v>
      </c>
      <c r="EV13" s="106">
        <f t="shared" si="52"/>
        <v>142.05894259526627</v>
      </c>
      <c r="EW13" s="106">
        <f t="shared" ref="EW13:EY13" si="53">EW4/$C$4*100</f>
        <v>143.02320390837912</v>
      </c>
      <c r="EX13" s="106">
        <f t="shared" si="53"/>
        <v>146.61693001699797</v>
      </c>
      <c r="EY13" s="106">
        <f t="shared" si="53"/>
        <v>149.60314335183972</v>
      </c>
      <c r="EZ13" s="106">
        <f t="shared" ref="EZ13:FA13" si="54">EZ4/$C$4*100</f>
        <v>151.07943684367399</v>
      </c>
      <c r="FA13" s="106">
        <f t="shared" si="54"/>
        <v>151.63692954673911</v>
      </c>
      <c r="FB13" s="106">
        <f t="shared" ref="FB13:FC13" si="55">FB4/$C$4*100</f>
        <v>148.02927255543833</v>
      </c>
      <c r="FC13" s="106">
        <f t="shared" si="55"/>
        <v>141.76253345732769</v>
      </c>
      <c r="FD13" s="106">
        <f t="shared" ref="FD13:FE13" si="56">FD4/$C$4*100</f>
        <v>137.42677831624974</v>
      </c>
      <c r="FE13" s="106">
        <f t="shared" si="56"/>
        <v>133.21645651935634</v>
      </c>
      <c r="FF13" s="106">
        <f t="shared" ref="FF13:FH13" si="57">FF4/$C$4*100</f>
        <v>133.73698937378799</v>
      </c>
      <c r="FG13" s="106">
        <f t="shared" si="57"/>
        <v>132.10705605921837</v>
      </c>
      <c r="FH13" s="106">
        <f t="shared" si="57"/>
        <v>130.76320377635858</v>
      </c>
    </row>
    <row r="14" spans="2:164" ht="13.5" thickBot="1" x14ac:dyDescent="0.25">
      <c r="B14" s="44" t="s">
        <v>32</v>
      </c>
      <c r="C14" s="48">
        <f t="shared" ref="C14:AL14" si="58">C2/$C$2*100</f>
        <v>100</v>
      </c>
      <c r="D14" s="45">
        <f>D2/$C$2*100</f>
        <v>100.69790709280912</v>
      </c>
      <c r="E14" s="45">
        <f t="shared" si="58"/>
        <v>97.904658537379902</v>
      </c>
      <c r="F14" s="45">
        <f t="shared" si="58"/>
        <v>99.015506809486411</v>
      </c>
      <c r="G14" s="45">
        <f t="shared" si="58"/>
        <v>102.73137848165035</v>
      </c>
      <c r="H14" s="45">
        <f t="shared" si="58"/>
        <v>105.29271943581765</v>
      </c>
      <c r="I14" s="45">
        <f t="shared" si="58"/>
        <v>107.24858803056303</v>
      </c>
      <c r="J14" s="45">
        <f t="shared" si="58"/>
        <v>108.94331576894803</v>
      </c>
      <c r="K14" s="45">
        <f t="shared" si="58"/>
        <v>113.02035329790658</v>
      </c>
      <c r="L14" s="45">
        <f t="shared" si="58"/>
        <v>111.69334781931551</v>
      </c>
      <c r="M14" s="45">
        <f t="shared" si="58"/>
        <v>110.17671054205455</v>
      </c>
      <c r="N14" s="45">
        <f t="shared" si="58"/>
        <v>110.09791785651473</v>
      </c>
      <c r="O14" s="45">
        <f t="shared" si="58"/>
        <v>112.0772163066665</v>
      </c>
      <c r="P14" s="45">
        <f t="shared" si="58"/>
        <v>111.64242922143366</v>
      </c>
      <c r="Q14" s="45">
        <f t="shared" si="58"/>
        <v>109.12381527824775</v>
      </c>
      <c r="R14" s="45">
        <f t="shared" si="58"/>
        <v>106.88130896343446</v>
      </c>
      <c r="S14" s="45">
        <f t="shared" si="58"/>
        <v>109.4650530650102</v>
      </c>
      <c r="T14" s="45">
        <f t="shared" si="58"/>
        <v>110.19087453290501</v>
      </c>
      <c r="U14" s="45">
        <f t="shared" si="58"/>
        <v>113.11820096734608</v>
      </c>
      <c r="V14" s="45">
        <f t="shared" si="58"/>
        <v>114.8550097338416</v>
      </c>
      <c r="W14" s="45">
        <f t="shared" si="58"/>
        <v>117.28560431873811</v>
      </c>
      <c r="X14" s="45">
        <f t="shared" si="58"/>
        <v>115.00538164455465</v>
      </c>
      <c r="Y14" s="45">
        <f t="shared" si="58"/>
        <v>109.91827922472443</v>
      </c>
      <c r="Z14" s="45">
        <f t="shared" si="58"/>
        <v>107.2663859524539</v>
      </c>
      <c r="AA14" s="45">
        <f t="shared" si="58"/>
        <v>103.62452187473417</v>
      </c>
      <c r="AB14" s="45">
        <f t="shared" si="58"/>
        <v>103.31568703279351</v>
      </c>
      <c r="AC14" s="45">
        <f t="shared" si="58"/>
        <v>100.89260601159849</v>
      </c>
      <c r="AD14" s="45">
        <f t="shared" si="58"/>
        <v>101.92133274662723</v>
      </c>
      <c r="AE14" s="45">
        <f t="shared" si="58"/>
        <v>104.55317269765428</v>
      </c>
      <c r="AF14" s="45">
        <f t="shared" si="58"/>
        <v>105.0938517364047</v>
      </c>
      <c r="AG14" s="45">
        <f t="shared" si="58"/>
        <v>104.89030976833843</v>
      </c>
      <c r="AH14" s="45">
        <f t="shared" si="58"/>
        <v>109.11023403260856</v>
      </c>
      <c r="AI14" s="45">
        <f t="shared" si="58"/>
        <v>112.14357241779194</v>
      </c>
      <c r="AJ14" s="45">
        <f t="shared" si="58"/>
        <v>112.71559197745722</v>
      </c>
      <c r="AK14" s="45">
        <f t="shared" si="58"/>
        <v>109.7959165994926</v>
      </c>
      <c r="AL14" s="45">
        <f t="shared" si="58"/>
        <v>107.67716016799767</v>
      </c>
      <c r="AM14" s="58">
        <f>AM2/$C$2*100</f>
        <v>103.27600411741547</v>
      </c>
      <c r="AN14" s="45">
        <f t="shared" ref="AN14:AU14" si="59">AN2/$C$2*100</f>
        <v>102.14336598651661</v>
      </c>
      <c r="AO14" s="45">
        <f t="shared" si="59"/>
        <v>101.62853047247167</v>
      </c>
      <c r="AP14" s="45">
        <f t="shared" si="59"/>
        <v>101.34537093974694</v>
      </c>
      <c r="AQ14" s="45">
        <f>AQ2/$C$2*100</f>
        <v>104.27993336980312</v>
      </c>
      <c r="AR14" s="45">
        <f t="shared" si="59"/>
        <v>103.53342187443795</v>
      </c>
      <c r="AS14" s="45">
        <f t="shared" si="59"/>
        <v>103.30174589311774</v>
      </c>
      <c r="AT14" s="45">
        <f t="shared" si="59"/>
        <v>105.28386262219075</v>
      </c>
      <c r="AU14" s="45">
        <f t="shared" si="59"/>
        <v>108.47584280926938</v>
      </c>
      <c r="AV14" s="45">
        <f>AV2/$C$2*100</f>
        <v>112.74897757584242</v>
      </c>
      <c r="AW14" s="45">
        <f>AW2/$C$2*100</f>
        <v>110.58666841685367</v>
      </c>
      <c r="AX14" s="45">
        <f>AX2/$C$2*100</f>
        <v>109.96886579999972</v>
      </c>
      <c r="AY14" s="45">
        <f t="shared" ref="AY14:BI14" si="60">AY2/$C$2*100</f>
        <v>110.9985368280896</v>
      </c>
      <c r="AZ14" s="45">
        <f t="shared" si="60"/>
        <v>108.70751879058962</v>
      </c>
      <c r="BA14" s="45">
        <f t="shared" si="60"/>
        <v>107.65210598679748</v>
      </c>
      <c r="BB14" s="45">
        <f t="shared" si="60"/>
        <v>108.9649365476121</v>
      </c>
      <c r="BC14" s="45">
        <f t="shared" si="60"/>
        <v>112.67175224873567</v>
      </c>
      <c r="BD14" s="45">
        <f t="shared" si="60"/>
        <v>112.62026869733117</v>
      </c>
      <c r="BE14" s="45">
        <f>BE2/$C$2*100</f>
        <v>113.64993972542106</v>
      </c>
      <c r="BF14" s="45">
        <f t="shared" si="60"/>
        <v>116.68746925828624</v>
      </c>
      <c r="BG14" s="45">
        <f t="shared" si="60"/>
        <v>121.03782935196598</v>
      </c>
      <c r="BH14" s="45">
        <f t="shared" si="60"/>
        <v>121.60414841741543</v>
      </c>
      <c r="BI14" s="45">
        <f t="shared" si="60"/>
        <v>119.33887215561769</v>
      </c>
      <c r="BJ14" s="45">
        <f t="shared" ref="BJ14:BP14" si="61">BJ2/$C$2*100</f>
        <v>117.40823897794917</v>
      </c>
      <c r="BK14" s="45">
        <f t="shared" si="61"/>
        <v>114.01289876282277</v>
      </c>
      <c r="BL14" s="45">
        <f t="shared" si="61"/>
        <v>113.94339596842669</v>
      </c>
      <c r="BM14" s="45">
        <f t="shared" si="61"/>
        <v>112.76184846369355</v>
      </c>
      <c r="BN14" s="45">
        <f t="shared" si="61"/>
        <v>111.80682858514017</v>
      </c>
      <c r="BO14" s="45">
        <f t="shared" si="61"/>
        <v>116.00016384703622</v>
      </c>
      <c r="BP14" s="45">
        <f t="shared" si="61"/>
        <v>116.1855046320924</v>
      </c>
      <c r="BQ14" s="45">
        <f t="shared" ref="BQ14:BX14" si="62">BQ2/$C$2*100</f>
        <v>116.45064492182556</v>
      </c>
      <c r="BR14" s="45">
        <f t="shared" si="62"/>
        <v>118.57948977240139</v>
      </c>
      <c r="BS14" s="45">
        <f t="shared" si="62"/>
        <v>124.24268042689575</v>
      </c>
      <c r="BT14" s="45">
        <f t="shared" si="62"/>
        <v>126.04203054848281</v>
      </c>
      <c r="BU14" s="45">
        <f t="shared" si="62"/>
        <v>123.14608078198003</v>
      </c>
      <c r="BV14" s="45">
        <f t="shared" si="62"/>
        <v>120.31448545473285</v>
      </c>
      <c r="BW14" s="45">
        <f t="shared" si="62"/>
        <v>119.25578883613066</v>
      </c>
      <c r="BX14" s="45">
        <f t="shared" si="62"/>
        <v>118.18421371229491</v>
      </c>
      <c r="BY14" s="45">
        <f t="shared" ref="BY14:CF14" si="63">BY2/$C$2*100</f>
        <v>116.96940075012701</v>
      </c>
      <c r="BZ14" s="45">
        <f t="shared" si="63"/>
        <v>117.56893618025657</v>
      </c>
      <c r="CA14" s="45">
        <f t="shared" si="63"/>
        <v>122.45626834336338</v>
      </c>
      <c r="CB14" s="45">
        <f t="shared" si="63"/>
        <v>123.4384127378688</v>
      </c>
      <c r="CC14" s="45">
        <f t="shared" si="63"/>
        <v>120.95832554546824</v>
      </c>
      <c r="CD14" s="45">
        <f t="shared" si="63"/>
        <v>124.32243683044008</v>
      </c>
      <c r="CE14" s="45">
        <f t="shared" si="63"/>
        <v>128.5447082232958</v>
      </c>
      <c r="CF14" s="45">
        <f t="shared" si="63"/>
        <v>129.70855129256918</v>
      </c>
      <c r="CG14" s="45">
        <f t="shared" ref="CG14:CK14" si="64">CG2/$C$2*100</f>
        <v>126.164116083301</v>
      </c>
      <c r="CH14" s="45">
        <f t="shared" si="64"/>
        <v>124.5069940634998</v>
      </c>
      <c r="CI14" s="45">
        <f t="shared" si="64"/>
        <v>122.97020273730953</v>
      </c>
      <c r="CJ14" s="45">
        <f t="shared" si="64"/>
        <v>121.14157528393478</v>
      </c>
      <c r="CK14" s="45">
        <f t="shared" si="64"/>
        <v>120.54284984516997</v>
      </c>
      <c r="CL14" s="45">
        <f t="shared" ref="CL14:CN14" si="65">CL2/$C$2*100</f>
        <v>118.39833301191211</v>
      </c>
      <c r="CM14" s="45">
        <f t="shared" si="65"/>
        <v>123.2522917574109</v>
      </c>
      <c r="CN14" s="45">
        <f t="shared" si="65"/>
        <v>124.47855615373116</v>
      </c>
      <c r="CO14" s="45">
        <f t="shared" ref="CO14:CP14" si="66">CO2/$C$2*100</f>
        <v>124.3807035501608</v>
      </c>
      <c r="CP14" s="45">
        <f t="shared" si="66"/>
        <v>124.85606994134513</v>
      </c>
      <c r="CQ14" s="45">
        <f t="shared" ref="CQ14:CS14" si="67">CQ2/$C$2*100</f>
        <v>130.0728623462777</v>
      </c>
      <c r="CR14" s="45">
        <f t="shared" si="67"/>
        <v>133.36396073831236</v>
      </c>
      <c r="CS14" s="45">
        <f t="shared" si="67"/>
        <v>130.23106313292803</v>
      </c>
      <c r="CT14" s="45">
        <f t="shared" ref="CT14:CU14" si="68">CT2/$C$2*100</f>
        <v>128.74700475982118</v>
      </c>
      <c r="CU14" s="105">
        <f t="shared" si="68"/>
        <v>128.35714761059774</v>
      </c>
      <c r="CV14" s="105">
        <f t="shared" ref="CV14:CW14" si="69">CV2/$C$2*100</f>
        <v>127.19713543591973</v>
      </c>
      <c r="CW14" s="105">
        <f t="shared" si="69"/>
        <v>126.35042029921162</v>
      </c>
      <c r="CX14" s="107">
        <f t="shared" ref="CX14:CY14" si="70">CX2/$C$2*100</f>
        <v>127.72666540760318</v>
      </c>
      <c r="CY14" s="107">
        <f t="shared" si="70"/>
        <v>133.06763250915077</v>
      </c>
      <c r="CZ14" s="107">
        <f>CZ2/$C$2*100</f>
        <v>132.5974381650305</v>
      </c>
      <c r="DA14" s="107">
        <f>DA2/$C$2*100</f>
        <v>132.97050632108954</v>
      </c>
      <c r="DB14" s="107">
        <f>DB2/$C$2*100</f>
        <v>135.20407245276937</v>
      </c>
      <c r="DC14" s="107">
        <f>DC2/$C$2*100</f>
        <v>138.41232110435485</v>
      </c>
      <c r="DD14" s="107">
        <f t="shared" ref="DD14:DE14" si="71">DD2/$C$2*100</f>
        <v>140.85002658277179</v>
      </c>
      <c r="DE14" s="107">
        <f t="shared" si="71"/>
        <v>137.90791673245297</v>
      </c>
      <c r="DF14" s="107">
        <f t="shared" ref="DF14:DG14" si="72">DF2/$C$2*100</f>
        <v>136.37871207860405</v>
      </c>
      <c r="DG14" s="107">
        <f t="shared" si="72"/>
        <v>135.27343078025663</v>
      </c>
      <c r="DH14" s="107">
        <f t="shared" ref="DH14:DI14" si="73">DH2/$C$2*100</f>
        <v>134.52266961758792</v>
      </c>
      <c r="DI14" s="107">
        <f t="shared" si="73"/>
        <v>134.16848462783187</v>
      </c>
      <c r="DJ14" s="107">
        <f t="shared" ref="DJ14:DK14" si="74">DJ2/$C$2*100</f>
        <v>137.4135430218362</v>
      </c>
      <c r="DK14" s="107">
        <f t="shared" si="74"/>
        <v>141.71466945621572</v>
      </c>
      <c r="DL14" s="107">
        <f t="shared" ref="DL14:DM14" si="75">DL2/$C$2*100</f>
        <v>141.20385008171331</v>
      </c>
      <c r="DM14" s="107">
        <f t="shared" si="75"/>
        <v>143.79861424779236</v>
      </c>
      <c r="DN14" s="107">
        <f t="shared" ref="DN14:DO14" si="76">DN2/$C$2*100</f>
        <v>144.02207763795761</v>
      </c>
      <c r="DO14" s="107">
        <f t="shared" si="76"/>
        <v>152.56844780452963</v>
      </c>
      <c r="DP14" s="107">
        <f t="shared" ref="DP14:DR14" si="77">DP2/$C$2*100</f>
        <v>157.53696504582223</v>
      </c>
      <c r="DQ14" s="107">
        <f t="shared" si="77"/>
        <v>153.16865033123489</v>
      </c>
      <c r="DR14" s="107">
        <f t="shared" si="77"/>
        <v>154.20883467156094</v>
      </c>
      <c r="DS14" s="107">
        <f t="shared" ref="DS14:DT14" si="78">DS2/$C$2*100</f>
        <v>152.01181753651105</v>
      </c>
      <c r="DT14" s="107">
        <f t="shared" si="78"/>
        <v>150.90594685430031</v>
      </c>
      <c r="DU14" s="107">
        <f t="shared" ref="DU14:DV14" si="79">DU2/$C$2*100</f>
        <v>147.78516178548949</v>
      </c>
      <c r="DV14" s="107">
        <f t="shared" si="79"/>
        <v>147.98755113643475</v>
      </c>
      <c r="DW14" s="107">
        <f t="shared" ref="DW14:DX14" si="80">DW2/$C$2*100</f>
        <v>151.80487040672031</v>
      </c>
      <c r="DX14" s="107">
        <f t="shared" si="80"/>
        <v>150.61665362104918</v>
      </c>
      <c r="DY14" s="107">
        <f t="shared" ref="DY14:EA14" si="81">DY2/$C$2*100</f>
        <v>150.16593708795963</v>
      </c>
      <c r="DZ14" s="107">
        <f t="shared" si="81"/>
        <v>152.77297560505585</v>
      </c>
      <c r="EA14" s="107">
        <f t="shared" si="81"/>
        <v>154.7128204612963</v>
      </c>
      <c r="EB14" s="107">
        <f t="shared" ref="EB14:ED14" si="82">EB2/$C$2*100</f>
        <v>159.14338221053933</v>
      </c>
      <c r="EC14" s="107">
        <f t="shared" si="82"/>
        <v>156.7670985795684</v>
      </c>
      <c r="ED14" s="107">
        <f t="shared" si="82"/>
        <v>155.23566350889851</v>
      </c>
      <c r="EE14" s="107">
        <f t="shared" ref="EE14" si="83">EE2/$C$2*100</f>
        <v>152.46214287741836</v>
      </c>
      <c r="EF14" s="107">
        <f>EF2/$C$2*100</f>
        <v>150.8622002735041</v>
      </c>
      <c r="EG14" s="107">
        <f>EG2/$C$2*100</f>
        <v>149.3452269319269</v>
      </c>
      <c r="EH14" s="107">
        <f>EH2/$C$2*100</f>
        <v>149.93627878117547</v>
      </c>
      <c r="EI14" s="107">
        <f t="shared" ref="EI14:EJ14" si="84">EI2/$C$2*100</f>
        <v>154.34220170503741</v>
      </c>
      <c r="EJ14" s="107">
        <f t="shared" si="84"/>
        <v>153.11725047950625</v>
      </c>
      <c r="EK14" s="107">
        <f>EK2/$C$2*100</f>
        <v>152.2509474830357</v>
      </c>
      <c r="EL14" s="107">
        <f>EL2/$C$2*100</f>
        <v>153.91856643586434</v>
      </c>
      <c r="EM14" s="107">
        <f>EM2/$C$2*100</f>
        <v>159.66614793636049</v>
      </c>
      <c r="EN14" s="107">
        <f>EN2/$C$2*100</f>
        <v>162.68672399069422</v>
      </c>
      <c r="EO14" s="107">
        <f t="shared" ref="EO14:EP14" si="85">EO2/$C$2*100</f>
        <v>160.24818418190142</v>
      </c>
      <c r="EP14" s="107">
        <f t="shared" si="85"/>
        <v>159.27392904940851</v>
      </c>
      <c r="EQ14" s="107">
        <f t="shared" ref="EQ14:ER14" si="86">EQ2/$C$2*100</f>
        <v>157.71945229209007</v>
      </c>
      <c r="ER14" s="107">
        <f t="shared" si="86"/>
        <v>156.02380418354119</v>
      </c>
      <c r="ES14" s="107">
        <f t="shared" ref="ES14:ET14" si="87">ES2/$C$2*100</f>
        <v>153.88077027663581</v>
      </c>
      <c r="ET14" s="107">
        <f t="shared" si="87"/>
        <v>155.68300041118735</v>
      </c>
      <c r="EU14" s="107">
        <f t="shared" ref="EU14:EV14" si="88">EU2/$C$2*100</f>
        <v>160.80205986739867</v>
      </c>
      <c r="EV14" s="107">
        <f t="shared" si="88"/>
        <v>160.06688007590611</v>
      </c>
      <c r="EW14" s="107">
        <f t="shared" ref="EW14:EY14" si="89">EW2/$C$2*100</f>
        <v>159.4503182860625</v>
      </c>
      <c r="EX14" s="107">
        <f t="shared" si="89"/>
        <v>163.07788104370269</v>
      </c>
      <c r="EY14" s="107">
        <f t="shared" si="89"/>
        <v>167.61466168253517</v>
      </c>
      <c r="EZ14" s="107">
        <f t="shared" ref="EZ14:FA14" si="90">EZ2/$C$2*100</f>
        <v>169.99511958859244</v>
      </c>
      <c r="FA14" s="107">
        <f t="shared" si="90"/>
        <v>167.1563753338574</v>
      </c>
      <c r="FB14" s="107">
        <f t="shared" ref="FB14:FC14" si="91">FB2/$C$2*100</f>
        <v>163.85911684139589</v>
      </c>
      <c r="FC14" s="107">
        <f t="shared" si="91"/>
        <v>159.19219117706618</v>
      </c>
      <c r="FD14" s="107">
        <f t="shared" ref="FD14:FE14" si="92">FD2/$C$2*100</f>
        <v>154.63500916005847</v>
      </c>
      <c r="FE14" s="107">
        <f t="shared" si="92"/>
        <v>149.34417453824366</v>
      </c>
      <c r="FF14" s="107">
        <f t="shared" ref="FF14:FH14" si="93">FF2/$C$2*100</f>
        <v>154.94743620619477</v>
      </c>
      <c r="FG14" s="107">
        <f t="shared" si="93"/>
        <v>158.54705435649541</v>
      </c>
      <c r="FH14" s="107">
        <f t="shared" si="93"/>
        <v>156.49782844996142</v>
      </c>
    </row>
    <row r="15" spans="2:164" x14ac:dyDescent="0.2">
      <c r="E15" s="35"/>
      <c r="F15" s="35"/>
    </row>
    <row r="16" spans="2:164" x14ac:dyDescent="0.2">
      <c r="E16" s="35"/>
      <c r="F16" s="35"/>
    </row>
    <row r="17" spans="2:154" s="117" customFormat="1" hidden="1" x14ac:dyDescent="0.2">
      <c r="B17" s="155" t="s">
        <v>43</v>
      </c>
      <c r="E17" s="118"/>
      <c r="F17" s="118"/>
      <c r="DG17" s="118">
        <v>0</v>
      </c>
      <c r="DH17" s="118">
        <v>0</v>
      </c>
      <c r="DI17" s="118">
        <v>0</v>
      </c>
      <c r="DJ17" s="118">
        <v>0</v>
      </c>
      <c r="DK17" s="118">
        <v>0</v>
      </c>
      <c r="DL17" s="118">
        <v>0</v>
      </c>
      <c r="DM17" s="118">
        <v>0</v>
      </c>
      <c r="DN17" s="118">
        <v>0</v>
      </c>
      <c r="DO17" s="118">
        <v>0</v>
      </c>
      <c r="DP17" s="118">
        <v>0</v>
      </c>
      <c r="DQ17" s="118">
        <v>0</v>
      </c>
      <c r="DR17" s="118">
        <v>0</v>
      </c>
      <c r="DS17" s="118">
        <v>-9.7636267382880533</v>
      </c>
      <c r="DT17" s="118">
        <v>2.0665911056994446E-2</v>
      </c>
      <c r="DU17" s="118">
        <v>0.27076254677695033</v>
      </c>
      <c r="DV17" s="118">
        <v>0.13760062553899388</v>
      </c>
      <c r="DW17" s="118">
        <v>6.2630438038013381E-2</v>
      </c>
      <c r="DX17" s="118">
        <v>0.19449094980302561</v>
      </c>
      <c r="DY17" s="118">
        <v>0.21451584915098465</v>
      </c>
      <c r="DZ17" s="118">
        <v>0.19536977196605676</v>
      </c>
      <c r="EA17" s="118">
        <v>0.3283570408380001</v>
      </c>
      <c r="EB17" s="118">
        <v>0.30209571630393839</v>
      </c>
      <c r="EC17" s="118">
        <v>0.41438502061294002</v>
      </c>
      <c r="ED17" s="118">
        <v>0.45530850254294819</v>
      </c>
      <c r="EE17" s="118">
        <v>5.6407473624972226E-2</v>
      </c>
      <c r="EF17" s="118">
        <v>9.0980230567083709E-2</v>
      </c>
      <c r="EG17" s="118">
        <v>6.7730591766917314E-2</v>
      </c>
      <c r="EH17" s="118">
        <v>2.3247003412961931E-2</v>
      </c>
      <c r="EI17" s="118">
        <v>1.2853619589009213E-2</v>
      </c>
      <c r="EJ17" s="118">
        <v>4.7686232609066792E-2</v>
      </c>
      <c r="EK17" s="118">
        <v>4.1952765609948983E-2</v>
      </c>
      <c r="EL17" s="118">
        <v>3.3506398353097211E-2</v>
      </c>
      <c r="EM17" s="118">
        <v>4.1481239104996348E-2</v>
      </c>
      <c r="EN17" s="118">
        <v>5.7208915819956019E-2</v>
      </c>
      <c r="EO17" s="118">
        <v>6.8117502249037898E-2</v>
      </c>
      <c r="EP17" s="118">
        <v>5.3819649515048695E-2</v>
      </c>
      <c r="EQ17" s="118">
        <v>1.1446793060030132</v>
      </c>
      <c r="ER17" s="118">
        <v>9.2646508335064937E-2</v>
      </c>
      <c r="ES17" s="118">
        <v>3.5142353591759274</v>
      </c>
      <c r="ET17" s="118">
        <v>1.0854894838470273</v>
      </c>
      <c r="EU17" s="118">
        <v>0.42537966523002524</v>
      </c>
      <c r="EV17" s="118">
        <v>-0.53585109991297486</v>
      </c>
      <c r="EW17" s="118">
        <v>-0.46693564188001346</v>
      </c>
      <c r="EX17" s="117" t="s">
        <v>45</v>
      </c>
    </row>
    <row r="18" spans="2:154" s="117" customFormat="1" hidden="1" x14ac:dyDescent="0.2">
      <c r="B18" s="156"/>
      <c r="E18" s="118"/>
      <c r="F18" s="118"/>
      <c r="DG18" s="118">
        <v>0</v>
      </c>
      <c r="DH18" s="118">
        <v>0</v>
      </c>
      <c r="DI18" s="118">
        <v>0</v>
      </c>
      <c r="DJ18" s="118">
        <v>0</v>
      </c>
      <c r="DK18" s="118">
        <v>0</v>
      </c>
      <c r="DL18" s="118">
        <v>0</v>
      </c>
      <c r="DM18" s="118">
        <v>0</v>
      </c>
      <c r="DN18" s="118">
        <v>0</v>
      </c>
      <c r="DO18" s="118">
        <v>0</v>
      </c>
      <c r="DP18" s="118">
        <v>0</v>
      </c>
      <c r="DQ18" s="118">
        <v>0</v>
      </c>
      <c r="DR18" s="118">
        <v>0</v>
      </c>
      <c r="DS18" s="118">
        <v>-20.869700236870926</v>
      </c>
      <c r="DT18" s="118">
        <v>-0.72007272550092694</v>
      </c>
      <c r="DU18" s="118">
        <v>-0.70966184420092304</v>
      </c>
      <c r="DV18" s="118">
        <v>-0.96477308561600239</v>
      </c>
      <c r="DW18" s="118">
        <v>-1.3654118559429662</v>
      </c>
      <c r="DX18" s="118">
        <v>-1.1267940208989558</v>
      </c>
      <c r="DY18" s="118">
        <v>-1.1149681574829629</v>
      </c>
      <c r="DZ18" s="118">
        <v>-1.1567378134420778</v>
      </c>
      <c r="EA18" s="118">
        <v>-0.93108805606004807</v>
      </c>
      <c r="EB18" s="118">
        <v>-1.015643918771957</v>
      </c>
      <c r="EC18" s="118">
        <v>-0.71330088781701306</v>
      </c>
      <c r="ED18" s="118">
        <v>-0.54094276283797171</v>
      </c>
      <c r="EE18" s="119">
        <v>0.1038307510790446</v>
      </c>
      <c r="EF18" s="119">
        <v>0.16766580846899615</v>
      </c>
      <c r="EG18" s="119">
        <v>0.12490756071804299</v>
      </c>
      <c r="EH18" s="119">
        <v>4.1807349910072844E-2</v>
      </c>
      <c r="EI18" s="119">
        <v>2.2709741647986448E-2</v>
      </c>
      <c r="EJ18" s="119">
        <v>8.6626985435032111E-2</v>
      </c>
      <c r="EK18" s="119">
        <v>7.7522523340007865E-2</v>
      </c>
      <c r="EL18" s="119">
        <v>6.2327563353051119E-2</v>
      </c>
      <c r="EM18" s="119">
        <v>7.6444022124974254E-2</v>
      </c>
      <c r="EN18" s="119">
        <v>0.10470045947295148</v>
      </c>
      <c r="EO18" s="119">
        <v>0.12742875833100697</v>
      </c>
      <c r="EP18" s="119">
        <v>0.10103684511307165</v>
      </c>
      <c r="EQ18" s="118">
        <v>1.8011983495570121</v>
      </c>
      <c r="ER18" s="118">
        <v>-0.29472525489507007</v>
      </c>
      <c r="ES18" s="118">
        <v>6.1729785766730174</v>
      </c>
      <c r="ET18" s="118">
        <v>1.656240593747043</v>
      </c>
      <c r="EU18" s="118">
        <v>0.46475166588800221</v>
      </c>
      <c r="EV18" s="118">
        <v>-0.96090794747499331</v>
      </c>
      <c r="EW18" s="118">
        <v>0</v>
      </c>
      <c r="EX18" s="117" t="s">
        <v>46</v>
      </c>
    </row>
    <row r="19" spans="2:154" s="117" customFormat="1" hidden="1" x14ac:dyDescent="0.2">
      <c r="B19" s="156"/>
      <c r="E19" s="118"/>
      <c r="F19" s="118"/>
      <c r="DG19" s="118">
        <v>0</v>
      </c>
      <c r="DH19" s="118">
        <v>0</v>
      </c>
      <c r="DI19" s="118">
        <v>0</v>
      </c>
      <c r="DJ19" s="118">
        <v>0</v>
      </c>
      <c r="DK19" s="118">
        <v>0</v>
      </c>
      <c r="DL19" s="118">
        <v>0</v>
      </c>
      <c r="DM19" s="118">
        <v>0</v>
      </c>
      <c r="DN19" s="118">
        <v>0</v>
      </c>
      <c r="DO19" s="118">
        <v>0</v>
      </c>
      <c r="DP19" s="118">
        <v>0</v>
      </c>
      <c r="DQ19" s="118">
        <v>0</v>
      </c>
      <c r="DR19" s="118">
        <v>0</v>
      </c>
      <c r="DS19" s="118">
        <v>-0.15454055181703552</v>
      </c>
      <c r="DT19" s="118">
        <v>-0.6112267071810038</v>
      </c>
      <c r="DU19" s="118">
        <v>-8.9253818940960628E-2</v>
      </c>
      <c r="DV19" s="118">
        <v>-0.11562500652001972</v>
      </c>
      <c r="DW19" s="118">
        <v>-1.0819241512990629E-2</v>
      </c>
      <c r="DX19" s="118">
        <v>-9.267617029900066E-2</v>
      </c>
      <c r="DY19" s="118">
        <v>-2.117124362098366E-2</v>
      </c>
      <c r="DZ19" s="118">
        <v>-7.5035466162034936E-2</v>
      </c>
      <c r="EA19" s="118">
        <v>-8.2266302404036651E-2</v>
      </c>
      <c r="EB19" s="118">
        <v>-8.9884537720024582E-2</v>
      </c>
      <c r="EC19" s="118">
        <v>-6.4673942004048968E-2</v>
      </c>
      <c r="ED19" s="118">
        <v>-7.384791745801067E-2</v>
      </c>
      <c r="EE19" s="118">
        <v>0</v>
      </c>
      <c r="EF19" s="118">
        <v>0</v>
      </c>
      <c r="EG19" s="118">
        <v>0</v>
      </c>
      <c r="EH19" s="118">
        <v>0</v>
      </c>
      <c r="EI19" s="118">
        <v>0</v>
      </c>
      <c r="EJ19" s="118">
        <v>0</v>
      </c>
      <c r="EK19" s="118">
        <v>0</v>
      </c>
      <c r="EL19" s="118">
        <v>0</v>
      </c>
      <c r="EM19" s="118">
        <v>0</v>
      </c>
      <c r="EN19" s="118">
        <v>0</v>
      </c>
      <c r="EO19" s="118">
        <v>0</v>
      </c>
      <c r="EP19" s="118">
        <v>0</v>
      </c>
      <c r="EQ19" s="118">
        <v>0.34655418226799384</v>
      </c>
      <c r="ER19" s="118">
        <v>0.34064467389697484</v>
      </c>
      <c r="ES19" s="118">
        <v>0.3445754783870143</v>
      </c>
      <c r="ET19" s="118">
        <v>0.36729831643202715</v>
      </c>
      <c r="EU19" s="118">
        <v>0.3533009197610113</v>
      </c>
      <c r="EV19" s="118">
        <v>0.3387450561539822</v>
      </c>
      <c r="EW19" s="118">
        <v>-1.2494049674369876</v>
      </c>
      <c r="EX19" s="117" t="s">
        <v>47</v>
      </c>
    </row>
    <row r="20" spans="2:154" hidden="1" x14ac:dyDescent="0.2">
      <c r="E20" s="35"/>
      <c r="F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row>
    <row r="21" spans="2:154" hidden="1" x14ac:dyDescent="0.2">
      <c r="E21" s="35"/>
      <c r="F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row>
    <row r="22" spans="2:154" hidden="1" x14ac:dyDescent="0.2">
      <c r="B22" s="151" t="s">
        <v>37</v>
      </c>
      <c r="E22" s="35"/>
      <c r="F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DS22" s="118">
        <v>0</v>
      </c>
      <c r="DT22" s="118">
        <v>0</v>
      </c>
      <c r="DU22" s="118">
        <v>0</v>
      </c>
      <c r="DV22" s="118">
        <v>1.6804967699044937E-2</v>
      </c>
      <c r="DW22" s="118">
        <v>0</v>
      </c>
      <c r="DX22" s="118">
        <v>0</v>
      </c>
      <c r="DY22" s="118">
        <v>-0.20642795752098664</v>
      </c>
      <c r="DZ22" s="118">
        <v>-8.2436735931082694E-2</v>
      </c>
      <c r="EA22" s="118">
        <v>0</v>
      </c>
      <c r="EB22" s="118">
        <v>0</v>
      </c>
      <c r="EC22" s="118">
        <v>0</v>
      </c>
      <c r="ED22" s="118">
        <v>0</v>
      </c>
      <c r="EE22" s="118">
        <v>0.56173996838697349</v>
      </c>
      <c r="EF22" s="118">
        <v>0.65592361251594866</v>
      </c>
      <c r="EG22" s="118">
        <v>1.4934521445270548</v>
      </c>
      <c r="EH22" s="118">
        <v>0.69465901662704255</v>
      </c>
      <c r="EI22" s="118">
        <v>1.0023291295689205</v>
      </c>
      <c r="EJ22" s="118">
        <v>0.43227521358801368</v>
      </c>
      <c r="EK22" s="118">
        <v>0.69544776973600619</v>
      </c>
      <c r="EL22" s="118">
        <v>1.18400297205892</v>
      </c>
      <c r="EM22" s="118">
        <v>0.79523682503702275</v>
      </c>
      <c r="EN22" s="118">
        <v>0.75173371285507073</v>
      </c>
      <c r="EO22" s="118">
        <v>0.48217989703800868</v>
      </c>
      <c r="EP22" s="118">
        <v>1.4212053211469993</v>
      </c>
      <c r="EQ22" s="118">
        <v>2.5674783175270477</v>
      </c>
      <c r="ER22" s="118">
        <v>0.30970670941701428</v>
      </c>
      <c r="ES22" s="118">
        <v>1.9385939591380748</v>
      </c>
      <c r="ET22" s="118">
        <v>0.72264350681098222</v>
      </c>
      <c r="EU22" s="117" t="s">
        <v>45</v>
      </c>
    </row>
    <row r="23" spans="2:154" hidden="1" x14ac:dyDescent="0.2">
      <c r="B23" s="151"/>
      <c r="DS23" s="118">
        <v>-0.19166848499207845</v>
      </c>
      <c r="DT23" s="118">
        <v>-0.60887886952900772</v>
      </c>
      <c r="DU23" s="118">
        <v>2.8670013182799039</v>
      </c>
      <c r="DV23" s="118">
        <v>3.6136681541510143</v>
      </c>
      <c r="DW23" s="118">
        <v>3.6645699919139361</v>
      </c>
      <c r="DX23" s="118">
        <v>1.8493757922709619</v>
      </c>
      <c r="DY23" s="118">
        <v>-0.21226343898501909</v>
      </c>
      <c r="DZ23" s="118">
        <v>-0.18412445438400482</v>
      </c>
      <c r="EA23" s="118">
        <v>-0.4123188047859685</v>
      </c>
      <c r="EB23" s="118">
        <v>-0.51666173223702572</v>
      </c>
      <c r="EC23" s="118">
        <v>-2.2339339408689511</v>
      </c>
      <c r="ED23" s="118">
        <v>-0.46613494343500861</v>
      </c>
      <c r="EE23" s="119">
        <v>1.0340098409009215</v>
      </c>
      <c r="EF23" s="119">
        <v>1.2087896689349691</v>
      </c>
      <c r="EG23" s="119">
        <v>2.9811042679340289</v>
      </c>
      <c r="EH23" s="119">
        <v>1.2492729518779697</v>
      </c>
      <c r="EI23" s="119">
        <v>1.770912498197049</v>
      </c>
      <c r="EJ23" s="119">
        <v>0.78527274188695628</v>
      </c>
      <c r="EK23" s="119">
        <v>1.2850849086489688</v>
      </c>
      <c r="EL23" s="119">
        <v>2.2024456187090209</v>
      </c>
      <c r="EM23" s="119">
        <v>1.4655083300140177</v>
      </c>
      <c r="EN23" s="119">
        <v>1.3757797016310178</v>
      </c>
      <c r="EO23" s="119">
        <v>0.90202346743092221</v>
      </c>
      <c r="EP23" s="119">
        <v>2.6704052915339389</v>
      </c>
      <c r="EQ23" s="118">
        <v>4.7944704348769847</v>
      </c>
      <c r="ER23" s="118">
        <v>0.2779674384670443</v>
      </c>
      <c r="ES23" s="118">
        <v>3.9339173834899839</v>
      </c>
      <c r="ET23" s="118">
        <v>1.5766741843839327</v>
      </c>
      <c r="EU23" s="117" t="s">
        <v>46</v>
      </c>
    </row>
    <row r="24" spans="2:154" hidden="1" x14ac:dyDescent="0.2">
      <c r="B24" s="151"/>
      <c r="Z24" s="52"/>
      <c r="AA24" s="53"/>
      <c r="AB24" s="53"/>
      <c r="AC24" s="53"/>
      <c r="AD24" s="53"/>
      <c r="AE24" s="53"/>
      <c r="AF24" s="53"/>
      <c r="AG24" s="53"/>
      <c r="AH24" s="53"/>
      <c r="AI24" s="53"/>
      <c r="AJ24" s="53"/>
      <c r="AK24" s="53"/>
      <c r="AL24" s="53"/>
      <c r="AM24" s="54"/>
      <c r="AN24" s="54"/>
      <c r="AO24" s="54"/>
      <c r="AP24" s="54"/>
      <c r="AQ24" s="54"/>
      <c r="AR24" s="52"/>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DS24" s="118">
        <v>0</v>
      </c>
      <c r="DT24" s="118">
        <v>0</v>
      </c>
      <c r="DU24" s="118">
        <v>0</v>
      </c>
      <c r="DV24" s="118">
        <v>0</v>
      </c>
      <c r="DW24" s="118">
        <v>0</v>
      </c>
      <c r="DX24" s="118">
        <v>0</v>
      </c>
      <c r="DY24" s="118">
        <v>0</v>
      </c>
      <c r="DZ24" s="118">
        <v>0</v>
      </c>
      <c r="EA24" s="118">
        <v>0</v>
      </c>
      <c r="EB24" s="118">
        <v>0</v>
      </c>
      <c r="EC24" s="118">
        <v>0</v>
      </c>
      <c r="ED24" s="118">
        <v>0</v>
      </c>
      <c r="EE24" s="118">
        <v>0</v>
      </c>
      <c r="EF24" s="118">
        <v>0</v>
      </c>
      <c r="EG24" s="118">
        <v>-0.26878815100798192</v>
      </c>
      <c r="EH24" s="118">
        <v>0</v>
      </c>
      <c r="EI24" s="118">
        <v>0</v>
      </c>
      <c r="EJ24" s="118">
        <v>0</v>
      </c>
      <c r="EK24" s="118">
        <v>0</v>
      </c>
      <c r="EL24" s="118">
        <v>0</v>
      </c>
      <c r="EM24" s="118">
        <v>0</v>
      </c>
      <c r="EN24" s="118">
        <v>0</v>
      </c>
      <c r="EO24" s="118">
        <v>0</v>
      </c>
      <c r="EP24" s="118">
        <v>0</v>
      </c>
      <c r="EQ24" s="118">
        <v>0</v>
      </c>
      <c r="ER24" s="118">
        <v>0</v>
      </c>
      <c r="ES24" s="118">
        <v>-0.31624509842197313</v>
      </c>
      <c r="ET24" s="118">
        <v>-0.78164058343401166</v>
      </c>
      <c r="EU24" s="117" t="s">
        <v>47</v>
      </c>
    </row>
    <row r="25" spans="2:154" hidden="1" x14ac:dyDescent="0.2">
      <c r="C25" s="35"/>
      <c r="D25" s="35"/>
      <c r="H25" s="35"/>
      <c r="I25" s="35"/>
      <c r="Z25" s="52"/>
      <c r="AA25" s="50"/>
      <c r="AB25" s="50"/>
      <c r="AC25" s="50"/>
      <c r="AD25" s="51"/>
      <c r="AE25" s="51"/>
      <c r="AF25" s="51"/>
      <c r="AG25" s="51"/>
      <c r="AH25" s="51"/>
      <c r="AI25" s="51"/>
      <c r="AJ25" s="51"/>
      <c r="AK25" s="51"/>
      <c r="AL25" s="51"/>
      <c r="AM25" s="52"/>
      <c r="AN25" s="52"/>
      <c r="AO25" s="52"/>
      <c r="AP25" s="52"/>
      <c r="AQ25" s="52"/>
      <c r="AR25" s="52"/>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row>
    <row r="26" spans="2:154" hidden="1" x14ac:dyDescent="0.2">
      <c r="B26" s="151" t="s">
        <v>38</v>
      </c>
      <c r="E26" s="35"/>
      <c r="F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row>
    <row r="27" spans="2:154" hidden="1" x14ac:dyDescent="0.2">
      <c r="B27" s="151"/>
      <c r="DS27" s="118">
        <v>1.0656412981809353</v>
      </c>
      <c r="DT27" s="118">
        <v>1.4701124349360271</v>
      </c>
      <c r="DU27" s="118">
        <v>-0.53567663790204278</v>
      </c>
      <c r="DV27" s="118">
        <v>-1.0327203783630239</v>
      </c>
      <c r="DW27" s="118">
        <v>1.5894520105509855</v>
      </c>
      <c r="DX27" s="118">
        <v>0.50053544595198218</v>
      </c>
      <c r="DY27" s="118">
        <v>-0.32347225559408344</v>
      </c>
      <c r="DZ27" s="118">
        <v>-0.49883683320695127</v>
      </c>
      <c r="EA27" s="118">
        <v>-0.82342869338799574</v>
      </c>
      <c r="EB27" s="118">
        <v>-0.76546274802399239</v>
      </c>
      <c r="EC27" s="118">
        <v>-1.6713341725999271</v>
      </c>
      <c r="ED27" s="118">
        <v>-0.78812770532795184</v>
      </c>
      <c r="EE27" s="118">
        <v>-4.746139376300107E-2</v>
      </c>
      <c r="EF27" s="118">
        <v>3.20186956979569E-2</v>
      </c>
      <c r="EG27" s="118">
        <v>0.13354818673599311</v>
      </c>
      <c r="EH27" s="118">
        <v>1.0958465904991499E-2</v>
      </c>
      <c r="EI27" s="118">
        <v>-8.385187264934757E-3</v>
      </c>
      <c r="EJ27" s="118">
        <v>-1.2803492095031288E-2</v>
      </c>
      <c r="EK27" s="118">
        <v>0.1047186271849796</v>
      </c>
      <c r="EL27" s="118">
        <v>0.36266229991406362</v>
      </c>
      <c r="EM27" s="118">
        <v>0.26366080355501254</v>
      </c>
      <c r="EN27" s="118">
        <v>0.66554269358493912</v>
      </c>
      <c r="EO27" s="118">
        <v>-0.81602219289402456</v>
      </c>
      <c r="EP27" s="118">
        <v>0.16320854148705166</v>
      </c>
      <c r="EQ27" s="118">
        <v>-2.5591867727670206</v>
      </c>
      <c r="ER27" s="118">
        <v>-5.6060485545970096</v>
      </c>
      <c r="ES27" s="118">
        <v>590.43237490719298</v>
      </c>
      <c r="ET27" s="118">
        <v>601.38764472009905</v>
      </c>
      <c r="EU27" s="117" t="s">
        <v>45</v>
      </c>
    </row>
    <row r="28" spans="2:154" hidden="1" x14ac:dyDescent="0.2">
      <c r="B28" s="151"/>
      <c r="Z28" s="52"/>
      <c r="AA28" s="53"/>
      <c r="AB28" s="53"/>
      <c r="AC28" s="53"/>
      <c r="AD28" s="53"/>
      <c r="AE28" s="53"/>
      <c r="AF28" s="53"/>
      <c r="AG28" s="53"/>
      <c r="AH28" s="53"/>
      <c r="AI28" s="53"/>
      <c r="AJ28" s="53"/>
      <c r="AK28" s="53"/>
      <c r="AL28" s="53"/>
      <c r="AM28" s="54"/>
      <c r="AN28" s="54"/>
      <c r="AO28" s="54"/>
      <c r="AP28" s="54"/>
      <c r="AQ28" s="54"/>
      <c r="AR28" s="52"/>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DS28" s="118">
        <v>1.1607276247680147</v>
      </c>
      <c r="DT28" s="118">
        <v>2.1372412467829918</v>
      </c>
      <c r="DU28" s="118">
        <v>-1.8847445944999208</v>
      </c>
      <c r="DV28" s="118">
        <v>-2.7304583011609793</v>
      </c>
      <c r="DW28" s="118">
        <v>-3.6645699919139361</v>
      </c>
      <c r="DX28" s="118">
        <v>-1.8493757922709619</v>
      </c>
      <c r="DY28" s="118">
        <v>-0.16938630185995862</v>
      </c>
      <c r="DZ28" s="118">
        <v>3.1793282449029903E-2</v>
      </c>
      <c r="EA28" s="118">
        <v>0.4123188047859685</v>
      </c>
      <c r="EB28" s="118">
        <v>0.51666173223702572</v>
      </c>
      <c r="EC28" s="118">
        <v>2.2339339408689511</v>
      </c>
      <c r="ED28" s="118">
        <v>0.46613494343500861</v>
      </c>
      <c r="EE28" s="118">
        <v>-0.11252573856893378</v>
      </c>
      <c r="EF28" s="118">
        <v>3.3979358874034915E-2</v>
      </c>
      <c r="EG28" s="118">
        <v>0.21950945524690724</v>
      </c>
      <c r="EH28" s="118">
        <v>-9.4405527939898093E-3</v>
      </c>
      <c r="EI28" s="118">
        <v>-5.2747033453101722E-2</v>
      </c>
      <c r="EJ28" s="118">
        <v>-6.4306639799951881E-2</v>
      </c>
      <c r="EK28" s="118">
        <v>0.14638126221700531</v>
      </c>
      <c r="EL28" s="118">
        <v>0.62921737805402245</v>
      </c>
      <c r="EM28" s="118">
        <v>0.44626840352998443</v>
      </c>
      <c r="EN28" s="118">
        <v>1.1790683613829742</v>
      </c>
      <c r="EO28" s="118">
        <v>-1.5762667916559394</v>
      </c>
      <c r="EP28" s="118">
        <v>0.34124730865505626</v>
      </c>
      <c r="EQ28" s="118">
        <v>-4.610646690015983</v>
      </c>
      <c r="ER28" s="118">
        <v>-9.332088725722997</v>
      </c>
      <c r="ES28" s="118">
        <v>670.954450744057</v>
      </c>
      <c r="ET28" s="118">
        <v>684.01251309103304</v>
      </c>
      <c r="EU28" s="117" t="s">
        <v>46</v>
      </c>
    </row>
    <row r="29" spans="2:154" hidden="1" x14ac:dyDescent="0.2">
      <c r="Z29" s="52"/>
      <c r="AA29" s="55"/>
      <c r="AB29" s="55"/>
      <c r="AC29" s="55"/>
      <c r="AD29" s="55"/>
      <c r="AE29" s="55"/>
      <c r="AF29" s="55"/>
      <c r="AG29" s="55"/>
      <c r="AH29" s="55"/>
      <c r="AI29" s="55"/>
      <c r="AJ29" s="51"/>
      <c r="AK29" s="51"/>
      <c r="AL29" s="51"/>
      <c r="AM29" s="52"/>
      <c r="AN29" s="52"/>
      <c r="AO29" s="52"/>
      <c r="AP29" s="52"/>
      <c r="AQ29" s="52"/>
      <c r="AR29" s="52"/>
      <c r="DS29" s="118">
        <v>0</v>
      </c>
      <c r="DT29" s="118">
        <v>0</v>
      </c>
      <c r="DU29" s="118">
        <v>0</v>
      </c>
      <c r="DV29" s="118">
        <v>0</v>
      </c>
      <c r="DW29" s="118">
        <v>0</v>
      </c>
      <c r="DX29" s="118">
        <v>0</v>
      </c>
      <c r="DY29" s="118">
        <v>0</v>
      </c>
      <c r="DZ29" s="118">
        <v>0</v>
      </c>
      <c r="EA29" s="118">
        <v>0</v>
      </c>
      <c r="EB29" s="118">
        <v>0</v>
      </c>
      <c r="EC29" s="118">
        <v>0</v>
      </c>
      <c r="ED29" s="118">
        <v>0</v>
      </c>
      <c r="EE29" s="118">
        <v>2.9929193953989852E-2</v>
      </c>
      <c r="EF29" s="118">
        <v>2.9692553120980847E-2</v>
      </c>
      <c r="EG29" s="118">
        <v>3.1720340801996372E-2</v>
      </c>
      <c r="EH29" s="118">
        <v>3.6508423033978943E-2</v>
      </c>
      <c r="EI29" s="118">
        <v>4.9278762863025349E-2</v>
      </c>
      <c r="EJ29" s="118">
        <v>5.0266451431980386E-2</v>
      </c>
      <c r="EK29" s="118">
        <v>5.5579614897965257E-2</v>
      </c>
      <c r="EL29" s="118">
        <v>5.2775429235964566E-2</v>
      </c>
      <c r="EM29" s="118">
        <v>4.7007869698973082E-2</v>
      </c>
      <c r="EN29" s="118">
        <v>0.1878024452529985</v>
      </c>
      <c r="EO29" s="118">
        <v>0.31141104735797853</v>
      </c>
      <c r="EP29" s="118">
        <v>0.31481234113209666</v>
      </c>
      <c r="EQ29" s="118">
        <v>0.36714875275299619</v>
      </c>
      <c r="ER29" s="118">
        <v>-0.96930326167796466</v>
      </c>
      <c r="ES29" s="118">
        <v>495.28875407642698</v>
      </c>
      <c r="ET29" s="118">
        <v>495.00794180401101</v>
      </c>
      <c r="EU29" s="117" t="s">
        <v>47</v>
      </c>
    </row>
    <row r="30" spans="2:154" hidden="1" x14ac:dyDescent="0.2">
      <c r="C30" s="35"/>
      <c r="D30" s="35"/>
      <c r="G30" s="35"/>
      <c r="H30" s="35"/>
      <c r="I30" s="35"/>
      <c r="L30" s="35"/>
      <c r="M30" s="35"/>
      <c r="Z30" s="52"/>
      <c r="AA30" s="50"/>
      <c r="AB30" s="50"/>
      <c r="AC30" s="50"/>
      <c r="AD30" s="51"/>
      <c r="AE30" s="51"/>
      <c r="AF30" s="51"/>
      <c r="AG30" s="51"/>
      <c r="AH30" s="51"/>
      <c r="AI30" s="51"/>
      <c r="AJ30" s="51"/>
      <c r="AK30" s="51"/>
      <c r="AL30" s="51"/>
      <c r="AM30" s="52"/>
      <c r="AN30" s="52"/>
      <c r="AO30" s="52"/>
      <c r="AP30" s="52"/>
      <c r="AQ30" s="52"/>
      <c r="AR30" s="52"/>
      <c r="AY30" s="62"/>
      <c r="AZ30" s="62"/>
      <c r="BA30" s="62"/>
      <c r="BB30" s="62"/>
      <c r="BC30" s="62"/>
      <c r="BD30" s="62"/>
      <c r="BE30" s="62"/>
      <c r="BF30" s="62"/>
      <c r="BG30" s="62"/>
      <c r="BH30" s="62"/>
      <c r="BI30" s="62"/>
      <c r="BJ30" s="62"/>
      <c r="BK30" s="62"/>
    </row>
    <row r="31" spans="2:154" hidden="1" x14ac:dyDescent="0.2">
      <c r="B31" s="151" t="s">
        <v>40</v>
      </c>
      <c r="C31" s="35"/>
      <c r="D31" s="35"/>
      <c r="G31" s="35"/>
      <c r="H31" s="35"/>
      <c r="I31" s="35"/>
      <c r="L31" s="35"/>
      <c r="M31" s="35"/>
      <c r="Z31" s="52"/>
      <c r="AA31" s="50"/>
      <c r="AB31" s="50"/>
      <c r="AC31" s="50"/>
      <c r="AD31" s="51"/>
      <c r="AE31" s="51"/>
      <c r="AF31" s="51"/>
      <c r="AG31" s="51"/>
      <c r="AH31" s="51"/>
      <c r="AI31" s="51"/>
      <c r="AJ31" s="51"/>
      <c r="AK31" s="51"/>
      <c r="AL31" s="51"/>
      <c r="AM31" s="52"/>
      <c r="AN31" s="52"/>
      <c r="AO31" s="52"/>
      <c r="AP31" s="52"/>
      <c r="AQ31" s="52"/>
      <c r="AR31" s="52"/>
      <c r="AY31" s="62"/>
      <c r="AZ31" s="62"/>
      <c r="BA31" s="62"/>
      <c r="BB31" s="62"/>
      <c r="BC31" s="62"/>
      <c r="BD31" s="62"/>
      <c r="BE31" s="62"/>
      <c r="BF31" s="62"/>
      <c r="BG31" s="62"/>
      <c r="BH31" s="62"/>
      <c r="BI31" s="62"/>
      <c r="BJ31" s="62"/>
      <c r="BK31" s="62"/>
    </row>
    <row r="32" spans="2:154" hidden="1" x14ac:dyDescent="0.2">
      <c r="B32" s="151"/>
      <c r="C32" s="35"/>
      <c r="D32" s="35"/>
      <c r="H32" s="35"/>
      <c r="I32" s="35"/>
      <c r="Z32" s="52"/>
      <c r="AA32" s="55"/>
      <c r="AB32" s="55"/>
      <c r="AC32" s="55"/>
      <c r="AD32" s="55"/>
      <c r="AE32" s="55"/>
      <c r="AF32" s="55"/>
      <c r="AG32" s="55"/>
      <c r="AH32" s="55"/>
      <c r="AI32" s="55"/>
      <c r="AJ32" s="51"/>
      <c r="AK32" s="51"/>
      <c r="AL32" s="51"/>
      <c r="AM32" s="52"/>
      <c r="AN32" s="52"/>
      <c r="AO32" s="52"/>
      <c r="AP32" s="52"/>
      <c r="AQ32" s="52"/>
      <c r="AR32" s="52"/>
      <c r="AY32" s="62"/>
      <c r="AZ32" s="62"/>
      <c r="BA32" s="62"/>
      <c r="BB32" s="62"/>
      <c r="BC32" s="62"/>
      <c r="BD32" s="62"/>
      <c r="BE32" s="62"/>
      <c r="BF32" s="62"/>
      <c r="BG32" s="62"/>
      <c r="BH32" s="62"/>
      <c r="BI32" s="62"/>
      <c r="BJ32" s="62"/>
      <c r="BK32" s="62"/>
      <c r="DS32" s="35">
        <v>7.9147142840838569E-3</v>
      </c>
      <c r="DT32" s="35">
        <v>2.1758009003974621E-2</v>
      </c>
      <c r="DU32" s="35">
        <v>1.4688316149999991E-2</v>
      </c>
      <c r="DV32" s="35">
        <v>8.3516160986960131E-2</v>
      </c>
      <c r="DW32" s="118">
        <v>-0.925007296688932</v>
      </c>
      <c r="DX32" s="118">
        <v>0.48224164435202965</v>
      </c>
      <c r="DY32" s="118">
        <v>1.2677236145590314</v>
      </c>
      <c r="DZ32" s="118">
        <v>1.3661907296079789</v>
      </c>
      <c r="EA32" s="118">
        <v>1.5005179768919561</v>
      </c>
      <c r="EB32" s="118">
        <v>3.6087302363760045</v>
      </c>
      <c r="EC32" s="118">
        <v>4.4941615397469832</v>
      </c>
      <c r="ED32" s="118">
        <v>3.0039794454509092</v>
      </c>
      <c r="EE32" s="118">
        <v>-2.8824111996073043E-4</v>
      </c>
      <c r="EF32" s="118">
        <v>0.8463795264960936</v>
      </c>
      <c r="EG32" s="118">
        <v>-5.3366915301467088E-4</v>
      </c>
      <c r="EH32" s="118">
        <v>1.8138267796530272E-4</v>
      </c>
      <c r="EI32" s="118">
        <v>0.22286140165999768</v>
      </c>
      <c r="EJ32" s="118">
        <v>-0.14562820863307024</v>
      </c>
      <c r="EK32" s="118">
        <v>0.29883562551799514</v>
      </c>
      <c r="EL32" s="118">
        <v>-1.4714234037080587</v>
      </c>
      <c r="EM32" s="118">
        <v>0.28061816795798222</v>
      </c>
      <c r="EN32" s="118">
        <v>1.678818883654003</v>
      </c>
      <c r="EO32" s="118">
        <v>0.68658373746404777</v>
      </c>
      <c r="EP32" s="118">
        <v>-0.26095384501206809</v>
      </c>
      <c r="EQ32" s="118">
        <v>609.73900458512401</v>
      </c>
      <c r="ER32" s="118">
        <v>609.46285190014396</v>
      </c>
    </row>
    <row r="33" spans="2:148" hidden="1" x14ac:dyDescent="0.2">
      <c r="B33" s="151"/>
      <c r="C33" s="35"/>
      <c r="D33" s="35"/>
      <c r="G33" s="35"/>
      <c r="H33" s="35"/>
      <c r="I33" s="35"/>
      <c r="L33" s="35"/>
      <c r="M33" s="35"/>
      <c r="AY33" s="62"/>
      <c r="AZ33" s="62"/>
      <c r="BA33" s="62"/>
      <c r="BB33" s="62"/>
      <c r="BC33" s="62"/>
      <c r="BD33" s="62"/>
      <c r="BE33" s="62"/>
      <c r="BF33" s="62"/>
      <c r="BG33" s="62"/>
      <c r="BH33" s="62"/>
      <c r="BI33" s="62"/>
      <c r="BJ33" s="62"/>
      <c r="BK33" s="62"/>
      <c r="DS33" s="35">
        <v>1.4575310636018912E-2</v>
      </c>
      <c r="DT33" s="35">
        <v>4.0201833082960547E-2</v>
      </c>
      <c r="DU33" s="35">
        <v>2.7307752750971304E-2</v>
      </c>
      <c r="DV33" s="35">
        <v>0.15132310156400308</v>
      </c>
      <c r="DW33" s="118">
        <v>-2.8323776745519353</v>
      </c>
      <c r="DX33" s="118">
        <v>-0.37278900088199407</v>
      </c>
      <c r="DY33" s="118">
        <v>1.2972872544860365</v>
      </c>
      <c r="DZ33" s="118">
        <v>1.3260966107710601</v>
      </c>
      <c r="EA33" s="118">
        <v>1.8310006122719642</v>
      </c>
      <c r="EB33" s="118">
        <v>5.9373819355040496</v>
      </c>
      <c r="EC33" s="118">
        <v>7.7151748292300226</v>
      </c>
      <c r="ED33" s="118">
        <v>4.7469927181909952</v>
      </c>
      <c r="EE33" s="118">
        <v>0</v>
      </c>
      <c r="EF33" s="118">
        <v>0.14958439112501765</v>
      </c>
      <c r="EG33" s="118">
        <v>0</v>
      </c>
      <c r="EH33" s="118">
        <v>0</v>
      </c>
      <c r="EI33" s="118">
        <v>0.39326759170705827</v>
      </c>
      <c r="EJ33" s="118">
        <v>-0.26311486882002555</v>
      </c>
      <c r="EK33" s="118">
        <v>0.55602992899900983</v>
      </c>
      <c r="EL33" s="118">
        <v>-2.7375867231600068</v>
      </c>
      <c r="EM33" s="118">
        <v>0.51802668409004582</v>
      </c>
      <c r="EN33" s="118">
        <v>2.8478553933319972</v>
      </c>
      <c r="EO33" s="118">
        <v>0.8585617286470324</v>
      </c>
      <c r="EP33" s="118">
        <v>-0.21500323213001593</v>
      </c>
      <c r="EQ33" s="118">
        <v>701.86657487801597</v>
      </c>
      <c r="ER33" s="118">
        <v>703.32002612186</v>
      </c>
    </row>
    <row r="34" spans="2:148" hidden="1" x14ac:dyDescent="0.2">
      <c r="C34" s="35"/>
      <c r="D34" s="35"/>
      <c r="G34" s="35"/>
      <c r="H34" s="35"/>
      <c r="I34" s="35"/>
      <c r="L34" s="35"/>
      <c r="M34" s="35"/>
      <c r="AY34" s="62"/>
      <c r="AZ34" s="62"/>
      <c r="BA34" s="62"/>
      <c r="BB34" s="62"/>
      <c r="BC34" s="62"/>
      <c r="BD34" s="62"/>
      <c r="BE34" s="62"/>
      <c r="BF34" s="62"/>
      <c r="BG34" s="62"/>
      <c r="BH34" s="62"/>
      <c r="BI34" s="62"/>
      <c r="BJ34" s="62"/>
      <c r="BK34" s="62"/>
      <c r="DS34" s="35">
        <v>0</v>
      </c>
      <c r="DT34" s="35">
        <v>0</v>
      </c>
      <c r="DU34" s="35">
        <v>0</v>
      </c>
      <c r="DV34" s="35">
        <v>0</v>
      </c>
      <c r="DW34" s="118">
        <v>0</v>
      </c>
      <c r="DX34" s="118">
        <v>0</v>
      </c>
      <c r="DY34" s="118">
        <v>0</v>
      </c>
      <c r="DZ34" s="118">
        <v>0</v>
      </c>
      <c r="EA34" s="118">
        <v>0</v>
      </c>
      <c r="EB34" s="118">
        <v>0</v>
      </c>
      <c r="EC34" s="118">
        <v>0</v>
      </c>
      <c r="ED34" s="118">
        <v>0</v>
      </c>
      <c r="EE34" s="118">
        <v>-6.3108864702599021E-4</v>
      </c>
      <c r="EF34" s="118">
        <v>-9.0489710800056855E-4</v>
      </c>
      <c r="EG34" s="118">
        <v>-1.1658420050366658E-3</v>
      </c>
      <c r="EH34" s="118">
        <v>4.0856614003814684E-4</v>
      </c>
      <c r="EI34" s="118">
        <v>6.3068711301639269E-4</v>
      </c>
      <c r="EJ34" s="118">
        <v>-1.7558949359681719E-3</v>
      </c>
      <c r="EK34" s="118">
        <v>-4.5123031320031259E-3</v>
      </c>
      <c r="EL34" s="118">
        <v>5.702704310124318E-4</v>
      </c>
      <c r="EM34" s="118">
        <v>-1.0527567389999604E-3</v>
      </c>
      <c r="EN34" s="118">
        <v>-3.5977992610014553E-3</v>
      </c>
      <c r="EO34" s="118">
        <v>1.6378933105443139E-4</v>
      </c>
      <c r="EP34" s="118">
        <v>-0.78201569319605824</v>
      </c>
      <c r="EQ34" s="118">
        <v>501.29975304085502</v>
      </c>
      <c r="ER34" s="118">
        <v>498.99665616092398</v>
      </c>
    </row>
    <row r="35" spans="2:148" hidden="1" x14ac:dyDescent="0.2">
      <c r="C35" s="35"/>
      <c r="D35" s="35"/>
      <c r="G35" s="35"/>
      <c r="H35" s="35"/>
      <c r="I35" s="35"/>
      <c r="L35" s="35"/>
      <c r="M35" s="35"/>
      <c r="AY35" s="62"/>
      <c r="AZ35" s="62"/>
      <c r="BA35" s="62"/>
      <c r="BB35" s="62"/>
      <c r="BC35" s="62"/>
      <c r="BD35" s="62"/>
      <c r="BE35" s="62"/>
      <c r="BF35" s="62"/>
      <c r="BG35" s="62"/>
      <c r="BH35" s="62"/>
      <c r="BI35" s="62"/>
      <c r="BJ35" s="62"/>
      <c r="BK35" s="62"/>
    </row>
    <row r="36" spans="2:148" hidden="1" x14ac:dyDescent="0.2">
      <c r="B36" s="151" t="s">
        <v>41</v>
      </c>
      <c r="C36" s="35"/>
      <c r="D36" s="35"/>
      <c r="G36" s="35"/>
      <c r="H36" s="35"/>
      <c r="I36" s="35"/>
      <c r="L36" s="35"/>
      <c r="M36" s="35"/>
      <c r="AY36" s="62"/>
      <c r="AZ36" s="62"/>
      <c r="BA36" s="62"/>
      <c r="BB36" s="62"/>
      <c r="BC36" s="62"/>
      <c r="BD36" s="62"/>
      <c r="BE36" s="62"/>
      <c r="BF36" s="62"/>
      <c r="BG36" s="62"/>
      <c r="BH36" s="62"/>
      <c r="BI36" s="62"/>
      <c r="BJ36" s="62"/>
      <c r="BK36" s="62"/>
    </row>
    <row r="37" spans="2:148" hidden="1" x14ac:dyDescent="0.2">
      <c r="B37" s="151"/>
      <c r="C37" s="35"/>
      <c r="D37" s="35"/>
      <c r="G37" s="35"/>
      <c r="H37" s="35"/>
      <c r="I37" s="35"/>
      <c r="L37" s="35"/>
      <c r="M37" s="35"/>
      <c r="AY37" s="62"/>
      <c r="AZ37" s="62"/>
      <c r="BA37" s="62"/>
      <c r="BB37" s="62"/>
      <c r="BC37" s="62"/>
      <c r="BD37" s="62"/>
      <c r="BE37" s="62"/>
      <c r="BF37" s="62"/>
      <c r="BG37" s="62"/>
      <c r="BH37" s="62"/>
      <c r="BI37" s="62"/>
      <c r="BJ37" s="62"/>
      <c r="BK37" s="62"/>
      <c r="DS37" s="35">
        <v>0.52403528331194593</v>
      </c>
      <c r="DT37" s="35">
        <v>6.9583095399025297E-2</v>
      </c>
      <c r="DU37" s="35">
        <v>-1.1384749093859909</v>
      </c>
      <c r="DV37" s="35">
        <v>-0.49505357478903989</v>
      </c>
      <c r="DW37" s="35">
        <v>0.22551272390001031</v>
      </c>
      <c r="DX37" s="35">
        <v>0.33280672265198064</v>
      </c>
      <c r="DY37" s="35">
        <v>9.6501454721988011E-2</v>
      </c>
      <c r="DZ37" s="35">
        <v>0.19727067590497427</v>
      </c>
      <c r="EA37" s="35">
        <v>-6.3005921696003497E-2</v>
      </c>
      <c r="EB37" s="35">
        <v>0.30137570357805998</v>
      </c>
      <c r="EC37" s="35">
        <v>0.64277696684496277</v>
      </c>
      <c r="ED37" s="35">
        <v>1.1334824929240312</v>
      </c>
      <c r="EE37" s="118">
        <v>0.40648503807994985</v>
      </c>
      <c r="EF37" s="118">
        <v>0.47091358578495601</v>
      </c>
      <c r="EG37" s="118">
        <v>0.77978720630505904</v>
      </c>
      <c r="EH37" s="118">
        <v>0.35642673958398063</v>
      </c>
      <c r="EI37" s="118">
        <v>0.15286929814192263</v>
      </c>
      <c r="EJ37" s="118">
        <v>0.19297183172500354</v>
      </c>
      <c r="EK37" s="118">
        <v>1.4889256299350109</v>
      </c>
      <c r="EL37" s="118">
        <v>-2.6370313998750134</v>
      </c>
      <c r="EM37" s="118">
        <v>-0.25271335626894142</v>
      </c>
      <c r="EN37" s="118">
        <v>3.5124981922300549</v>
      </c>
      <c r="EO37" s="118">
        <v>622.11873538744896</v>
      </c>
      <c r="EP37" s="118">
        <v>617.39709556954301</v>
      </c>
      <c r="EQ37" s="117"/>
    </row>
    <row r="38" spans="2:148" hidden="1" x14ac:dyDescent="0.2">
      <c r="B38" s="151"/>
      <c r="C38" s="35"/>
      <c r="D38" s="35"/>
      <c r="G38" s="35"/>
      <c r="H38" s="35"/>
      <c r="I38" s="35"/>
      <c r="L38" s="35"/>
      <c r="M38" s="35"/>
      <c r="AY38" s="62"/>
      <c r="AZ38" s="62"/>
      <c r="BA38" s="62"/>
      <c r="BB38" s="62"/>
      <c r="BC38" s="62"/>
      <c r="BD38" s="62"/>
      <c r="BE38" s="62"/>
      <c r="BF38" s="62"/>
      <c r="BG38" s="62"/>
      <c r="BH38" s="62"/>
      <c r="BI38" s="62"/>
      <c r="BJ38" s="62"/>
      <c r="BK38" s="62"/>
      <c r="DS38" s="35">
        <v>0.94634738639899751</v>
      </c>
      <c r="DT38" s="35">
        <v>0.10957966365003813</v>
      </c>
      <c r="DU38" s="35">
        <v>-2.1417236055909825</v>
      </c>
      <c r="DV38" s="35">
        <v>-0.93011529782302205</v>
      </c>
      <c r="DW38" s="35">
        <v>0.39741829710794718</v>
      </c>
      <c r="DX38" s="35">
        <v>0.60538096502807548</v>
      </c>
      <c r="DY38" s="35">
        <v>0.17866394464192581</v>
      </c>
      <c r="DZ38" s="35">
        <v>0.36506809132197304</v>
      </c>
      <c r="EA38" s="35">
        <v>-0.11709888900293208</v>
      </c>
      <c r="EB38" s="35">
        <v>0.55774101618192162</v>
      </c>
      <c r="EC38" s="35">
        <v>1.2150662266759582</v>
      </c>
      <c r="ED38" s="35">
        <v>2.1183483587100227</v>
      </c>
      <c r="EE38" s="118">
        <v>-0.65124436585801959</v>
      </c>
      <c r="EF38" s="118">
        <v>-0.40185493214005419</v>
      </c>
      <c r="EG38" s="118">
        <v>0.21701305806902838</v>
      </c>
      <c r="EH38" s="118">
        <v>-0.68005780534099358</v>
      </c>
      <c r="EI38" s="118">
        <v>-1.3524879637469667</v>
      </c>
      <c r="EJ38" s="118">
        <v>-1.2551133617570258</v>
      </c>
      <c r="EK38" s="118">
        <v>1.0557053666499314</v>
      </c>
      <c r="EL38" s="118">
        <v>-6.1039315955400753</v>
      </c>
      <c r="EM38" s="118">
        <v>-2.2781125552630783</v>
      </c>
      <c r="EN38" s="118">
        <v>4.9933028796150438</v>
      </c>
      <c r="EO38" s="118">
        <v>714.94040126243794</v>
      </c>
      <c r="EP38" s="118">
        <v>707.96594362899998</v>
      </c>
      <c r="EQ38" s="117"/>
    </row>
    <row r="39" spans="2:148" hidden="1" x14ac:dyDescent="0.2">
      <c r="C39" s="35"/>
      <c r="D39" s="35"/>
      <c r="G39" s="35"/>
      <c r="H39" s="35"/>
      <c r="I39" s="35"/>
      <c r="L39" s="35"/>
      <c r="M39" s="35"/>
      <c r="AY39" s="62"/>
      <c r="AZ39" s="62"/>
      <c r="BA39" s="62"/>
      <c r="BB39" s="62"/>
      <c r="BC39" s="62"/>
      <c r="BD39" s="62"/>
      <c r="BE39" s="62"/>
      <c r="BF39" s="62"/>
      <c r="BG39" s="62"/>
      <c r="BH39" s="62"/>
      <c r="BI39" s="62"/>
      <c r="BJ39" s="62"/>
      <c r="BK39" s="62"/>
      <c r="DS39" s="35">
        <v>2.2206399309027347E-2</v>
      </c>
      <c r="DT39" s="35">
        <v>2.2399513058985576E-2</v>
      </c>
      <c r="DU39" s="35">
        <v>2.9250282613986656E-2</v>
      </c>
      <c r="DV39" s="35">
        <v>4.0801377379011683E-2</v>
      </c>
      <c r="DW39" s="35">
        <v>0</v>
      </c>
      <c r="DX39" s="35">
        <v>0</v>
      </c>
      <c r="DY39" s="35">
        <v>0</v>
      </c>
      <c r="DZ39" s="35">
        <v>0</v>
      </c>
      <c r="EA39" s="35">
        <v>0</v>
      </c>
      <c r="EB39" s="35">
        <v>0</v>
      </c>
      <c r="EC39" s="35">
        <v>0</v>
      </c>
      <c r="ED39" s="35">
        <v>0</v>
      </c>
      <c r="EE39" s="118">
        <v>-0.10424078019696026</v>
      </c>
      <c r="EF39" s="118">
        <v>-8.9930236999975932E-2</v>
      </c>
      <c r="EG39" s="118">
        <v>-9.5484571032955046E-2</v>
      </c>
      <c r="EH39" s="118">
        <v>-0.1334875342110422</v>
      </c>
      <c r="EI39" s="118">
        <v>3.7682416881978043E-2</v>
      </c>
      <c r="EJ39" s="118">
        <v>-9.7745263583021824E-2</v>
      </c>
      <c r="EK39" s="118">
        <v>-5.7868009836965939E-2</v>
      </c>
      <c r="EL39" s="118">
        <v>-7.8001923621968672E-2</v>
      </c>
      <c r="EM39" s="118">
        <v>-0.10437365353101313</v>
      </c>
      <c r="EN39" s="118">
        <v>-1.737931345868958</v>
      </c>
      <c r="EO39" s="118">
        <v>515.74995733133699</v>
      </c>
      <c r="EP39" s="118">
        <v>514.27534024691101</v>
      </c>
      <c r="EQ39" s="117"/>
    </row>
    <row r="40" spans="2:148" hidden="1" x14ac:dyDescent="0.2">
      <c r="C40" s="35"/>
      <c r="D40" s="35"/>
      <c r="G40" s="35"/>
      <c r="H40" s="35"/>
      <c r="I40" s="35"/>
      <c r="L40" s="35"/>
      <c r="M40" s="35"/>
      <c r="AY40" s="62"/>
      <c r="AZ40" s="62"/>
      <c r="BA40" s="62"/>
      <c r="BB40" s="62"/>
      <c r="BC40" s="62"/>
      <c r="BD40" s="62"/>
      <c r="BE40" s="62"/>
      <c r="BF40" s="62"/>
      <c r="BG40" s="62"/>
      <c r="BH40" s="62"/>
      <c r="BI40" s="62"/>
      <c r="BJ40" s="62"/>
      <c r="BK40" s="62"/>
    </row>
    <row r="41" spans="2:148" hidden="1" x14ac:dyDescent="0.2">
      <c r="B41" s="150" t="s">
        <v>42</v>
      </c>
      <c r="C41" s="35"/>
      <c r="D41" s="35"/>
      <c r="G41" s="35"/>
      <c r="H41" s="35"/>
      <c r="I41" s="35"/>
      <c r="L41" s="35"/>
      <c r="M41" s="35"/>
      <c r="AY41" s="62"/>
    </row>
    <row r="42" spans="2:148" hidden="1" x14ac:dyDescent="0.2">
      <c r="B42" s="151"/>
      <c r="C42" s="35"/>
      <c r="D42" s="35"/>
      <c r="G42" s="35"/>
      <c r="H42" s="35"/>
      <c r="DS42" s="35">
        <v>0.18047095715007799</v>
      </c>
      <c r="DT42" s="35">
        <v>-3.2857416498927705E-2</v>
      </c>
      <c r="DU42" s="35">
        <v>-0.17992640358500012</v>
      </c>
      <c r="DV42" s="35">
        <v>-4.1242673480951453E-2</v>
      </c>
      <c r="DW42" s="35">
        <v>-0.69252441390801778</v>
      </c>
      <c r="DX42" s="35">
        <v>-0.56008339179504674</v>
      </c>
      <c r="DY42" s="35">
        <v>-0.42459297077800784</v>
      </c>
      <c r="DZ42" s="35">
        <v>0.39825789020301272</v>
      </c>
      <c r="EA42" s="35">
        <v>-0.86136103776993878</v>
      </c>
      <c r="EB42" s="35">
        <v>-0.64772810398005731</v>
      </c>
      <c r="EC42" s="35">
        <v>-0.83482743342494814</v>
      </c>
      <c r="ED42" s="35">
        <v>-2.3282482728290006</v>
      </c>
      <c r="EE42" s="118">
        <v>0.14550956202606358</v>
      </c>
      <c r="EF42" s="118">
        <v>-0.25473492622700178</v>
      </c>
      <c r="EG42" s="118">
        <v>8.6098728114961887E-2</v>
      </c>
      <c r="EH42" s="118">
        <v>0.43417278840706786</v>
      </c>
      <c r="EI42" s="118">
        <v>0.8223775186330613</v>
      </c>
      <c r="EJ42" s="118">
        <v>1.2602556324530951</v>
      </c>
      <c r="EK42" s="118">
        <v>-1.856645618112907</v>
      </c>
      <c r="EL42" s="118">
        <v>-4.1210014091916491E-2</v>
      </c>
      <c r="EM42" s="118">
        <v>619.13253198152597</v>
      </c>
      <c r="EN42" s="118">
        <v>625.53899463587197</v>
      </c>
    </row>
    <row r="43" spans="2:148" hidden="1" x14ac:dyDescent="0.2">
      <c r="B43" s="151"/>
      <c r="DS43" s="35">
        <v>0.40988211105502614</v>
      </c>
      <c r="DT43" s="35">
        <v>-2.8398026340028082E-2</v>
      </c>
      <c r="DU43" s="35">
        <v>-0.29825959977301864</v>
      </c>
      <c r="DV43" s="35">
        <v>-3.6431910647024779E-2</v>
      </c>
      <c r="DW43" s="35">
        <v>-1.2591686311830017</v>
      </c>
      <c r="DX43" s="35">
        <v>-1.0554901713180698</v>
      </c>
      <c r="DY43" s="35">
        <v>-0.83140880066594036</v>
      </c>
      <c r="DZ43" s="35">
        <v>0.69335915294095685</v>
      </c>
      <c r="EA43" s="35">
        <v>-1.6391228044410582</v>
      </c>
      <c r="EB43" s="35">
        <v>-1.2398547019349735</v>
      </c>
      <c r="EC43" s="35">
        <v>-1.6119893631459945</v>
      </c>
      <c r="ED43" s="35">
        <v>-4.3982947575819935</v>
      </c>
      <c r="EE43" s="118">
        <v>0.34207374409095337</v>
      </c>
      <c r="EF43" s="118">
        <v>-0.40477445841202098</v>
      </c>
      <c r="EG43" s="118">
        <v>5.3143783948030432E-2</v>
      </c>
      <c r="EH43" s="118">
        <v>0.74322016766893739</v>
      </c>
      <c r="EI43" s="118">
        <v>1.5912174232499865</v>
      </c>
      <c r="EJ43" s="118">
        <v>2.195936930301059</v>
      </c>
      <c r="EK43" s="118">
        <v>-4.1997994493009401</v>
      </c>
      <c r="EL43" s="118">
        <v>702.39030598232603</v>
      </c>
      <c r="EM43" s="118">
        <v>725.04709078276005</v>
      </c>
      <c r="EN43" s="118">
        <v>723.05057651664799</v>
      </c>
    </row>
    <row r="44" spans="2:148" hidden="1" x14ac:dyDescent="0.2">
      <c r="DS44" s="35">
        <v>0</v>
      </c>
      <c r="DT44" s="35">
        <v>0</v>
      </c>
      <c r="DU44" s="35">
        <v>0</v>
      </c>
      <c r="DV44" s="35">
        <v>0</v>
      </c>
      <c r="DW44" s="35">
        <v>5.0822520898009316E-2</v>
      </c>
      <c r="DX44" s="35">
        <v>4.4796604331963863E-2</v>
      </c>
      <c r="DY44" s="35">
        <v>5.3220194653988528E-2</v>
      </c>
      <c r="DZ44" s="35">
        <v>5.1322715929018159E-2</v>
      </c>
      <c r="EA44" s="35">
        <v>4.4553342775031979E-2</v>
      </c>
      <c r="EB44" s="35">
        <v>4.8358929998983058E-2</v>
      </c>
      <c r="EC44" s="35">
        <v>3.8055954393996672E-2</v>
      </c>
      <c r="ED44" s="35">
        <v>3.4311222269025166E-2</v>
      </c>
      <c r="EE44" s="118">
        <v>-1.6627329974028271E-2</v>
      </c>
      <c r="EF44" s="118">
        <v>-1.6495862572980968E-2</v>
      </c>
      <c r="EG44" s="118">
        <v>-1.6694916212031785E-2</v>
      </c>
      <c r="EH44" s="118">
        <v>-9.9568426459768489E-3</v>
      </c>
      <c r="EI44" s="118">
        <v>-1.4790896495981087E-2</v>
      </c>
      <c r="EJ44" s="118">
        <v>9.882761099788695E-5</v>
      </c>
      <c r="EK44" s="118">
        <v>0.78816116303300987</v>
      </c>
      <c r="EL44" s="118">
        <v>0.82629037399397021</v>
      </c>
      <c r="EM44" s="118">
        <v>495.72595315555702</v>
      </c>
      <c r="EN44" s="118">
        <v>511.67526098583699</v>
      </c>
    </row>
    <row r="45" spans="2:148" hidden="1" x14ac:dyDescent="0.2"/>
    <row r="46" spans="2:148" hidden="1" x14ac:dyDescent="0.2">
      <c r="C46" s="35"/>
      <c r="D46" s="35"/>
      <c r="DS46" s="35">
        <v>0.30342861598990112</v>
      </c>
      <c r="DT46" s="35">
        <v>0.46019366765790437</v>
      </c>
      <c r="DU46" s="35">
        <v>0.28537819159203082</v>
      </c>
      <c r="DV46" s="35">
        <v>0.29769805652097148</v>
      </c>
    </row>
    <row r="47" spans="2:148" hidden="1" x14ac:dyDescent="0.2">
      <c r="C47" s="35"/>
      <c r="D47" s="35"/>
      <c r="DS47" s="35">
        <v>0.57326028184695588</v>
      </c>
      <c r="DT47" s="35">
        <v>0.59137283861298329</v>
      </c>
      <c r="DU47" s="35">
        <v>0.54353221075700731</v>
      </c>
      <c r="DV47" s="35">
        <v>0.55350564006801051</v>
      </c>
      <c r="DW47" s="35">
        <v>-4.1253439223964961E-2</v>
      </c>
      <c r="DX47" s="35">
        <v>4.348551246698662E-2</v>
      </c>
      <c r="DY47" s="35">
        <v>-0.11507694288002313</v>
      </c>
      <c r="DZ47" s="35">
        <v>-0.19934817276998729</v>
      </c>
      <c r="EA47" s="35">
        <v>0.4771735277689686</v>
      </c>
      <c r="EB47" s="35">
        <v>0.45609107759298695</v>
      </c>
      <c r="EC47" s="35">
        <v>-1.45550748974199</v>
      </c>
      <c r="ED47" s="35">
        <v>6.9280061029985518E-2</v>
      </c>
      <c r="EE47" s="118">
        <v>0.36733980463100124</v>
      </c>
      <c r="EF47" s="118">
        <v>0.13614916322001136</v>
      </c>
      <c r="EG47" s="118">
        <v>0.5165532324230071</v>
      </c>
      <c r="EH47" s="118">
        <v>2.6848109278679431</v>
      </c>
      <c r="EI47" s="118">
        <v>2.0400683507019721</v>
      </c>
      <c r="EJ47" s="118">
        <v>2.8432973618429287</v>
      </c>
      <c r="EK47" s="118">
        <v>1.1415820768859248</v>
      </c>
      <c r="EL47" s="118">
        <v>600.50247265982296</v>
      </c>
    </row>
    <row r="48" spans="2:148" hidden="1" x14ac:dyDescent="0.2">
      <c r="C48" s="35"/>
      <c r="D48" s="35"/>
      <c r="DS48" s="35">
        <v>0</v>
      </c>
      <c r="DT48" s="35">
        <v>0</v>
      </c>
      <c r="DU48" s="35">
        <v>0</v>
      </c>
      <c r="DV48" s="35">
        <v>0</v>
      </c>
      <c r="DW48" s="35">
        <v>4.1946103938016677E-2</v>
      </c>
      <c r="DX48" s="35">
        <v>0.19201774855298481</v>
      </c>
      <c r="DY48" s="35">
        <v>-0.10716237807298512</v>
      </c>
      <c r="DZ48" s="35">
        <v>-0.27952854785996806</v>
      </c>
      <c r="EA48" s="35">
        <v>0.97249787629698403</v>
      </c>
      <c r="EB48" s="35">
        <v>0.93321756207899398</v>
      </c>
      <c r="EC48" s="35">
        <v>-2.6583909783420268</v>
      </c>
      <c r="ED48" s="35">
        <v>0.21050718762194265</v>
      </c>
      <c r="EE48" s="118">
        <v>0</v>
      </c>
      <c r="EF48" s="118">
        <v>0</v>
      </c>
      <c r="EG48" s="118">
        <v>0</v>
      </c>
      <c r="EH48" s="118">
        <v>0</v>
      </c>
      <c r="EI48" s="118">
        <v>0</v>
      </c>
      <c r="EJ48" s="118">
        <v>0</v>
      </c>
      <c r="EK48" s="118">
        <v>0</v>
      </c>
      <c r="EL48" s="118"/>
    </row>
    <row r="49" spans="3:142" hidden="1" x14ac:dyDescent="0.2">
      <c r="C49" s="35"/>
      <c r="D49" s="35"/>
      <c r="DW49" s="35">
        <v>0</v>
      </c>
      <c r="DX49" s="35">
        <v>0</v>
      </c>
      <c r="DY49" s="35">
        <v>0</v>
      </c>
      <c r="DZ49" s="35">
        <v>1.4900143333989035E-2</v>
      </c>
      <c r="EA49" s="35">
        <v>1.1550866645961833E-2</v>
      </c>
      <c r="EB49" s="35">
        <v>0</v>
      </c>
      <c r="EC49" s="35">
        <v>0</v>
      </c>
      <c r="ED49" s="35">
        <v>0</v>
      </c>
      <c r="EE49" s="118">
        <v>0.28392132933601033</v>
      </c>
      <c r="EF49" s="118">
        <v>0.27263905918499631</v>
      </c>
      <c r="EG49" s="118">
        <v>0.27631257664899067</v>
      </c>
      <c r="EH49" s="118">
        <v>0.26972505091998755</v>
      </c>
      <c r="EI49" s="118">
        <v>0.2681701552169784</v>
      </c>
      <c r="EJ49" s="118">
        <v>0.76113812315497853</v>
      </c>
      <c r="EK49" s="118">
        <v>1.7597866332219496</v>
      </c>
      <c r="EL49" s="118">
        <v>482.607572389322</v>
      </c>
    </row>
    <row r="50" spans="3:142" hidden="1" x14ac:dyDescent="0.2">
      <c r="C50" s="35"/>
      <c r="D50" s="35"/>
    </row>
    <row r="51" spans="3:142" hidden="1" x14ac:dyDescent="0.2">
      <c r="C51" s="35"/>
      <c r="D51" s="35"/>
      <c r="DW51" s="35">
        <v>0.12768684230093186</v>
      </c>
      <c r="DX51" s="35">
        <v>0.2320761815331025</v>
      </c>
      <c r="DY51" s="35">
        <v>-0.36557435705890384</v>
      </c>
      <c r="DZ51" s="35">
        <v>-0.48226992400702784</v>
      </c>
      <c r="EA51" s="35">
        <v>-1.2623369188339666</v>
      </c>
      <c r="EB51" s="35">
        <v>-3.2909303713080362</v>
      </c>
      <c r="EC51" s="35">
        <v>-1.1343685999889885</v>
      </c>
      <c r="ED51" s="35">
        <v>-2.7625171464869709</v>
      </c>
    </row>
    <row r="52" spans="3:142" hidden="1" x14ac:dyDescent="0.2">
      <c r="C52" s="35"/>
      <c r="D52" s="35"/>
      <c r="DW52" s="35">
        <v>0.24326717530800579</v>
      </c>
      <c r="DX52" s="35">
        <v>0.44743488781602991</v>
      </c>
      <c r="DY52" s="35">
        <v>-0.65453915825503373</v>
      </c>
      <c r="DZ52" s="35">
        <v>-0.90047176415100694</v>
      </c>
      <c r="EA52" s="35">
        <v>-2.3377244786419169</v>
      </c>
      <c r="EB52" s="35">
        <v>-6.0073599091930419</v>
      </c>
      <c r="EC52" s="35">
        <v>-2.2454519903590153</v>
      </c>
      <c r="ED52" s="35">
        <v>694.16333603887904</v>
      </c>
      <c r="EE52" s="118">
        <v>0.30948890058300549</v>
      </c>
      <c r="EF52" s="118">
        <v>-0.13929579576301876</v>
      </c>
      <c r="EG52" s="118">
        <v>-1.5063372021270425</v>
      </c>
      <c r="EH52" s="118">
        <v>-3.7627205321768997</v>
      </c>
      <c r="EI52" s="118">
        <v>-2.4458012548050192</v>
      </c>
      <c r="EJ52" s="118">
        <v>-2.0579446368290064</v>
      </c>
      <c r="EK52" s="118">
        <v>589.53990343511703</v>
      </c>
    </row>
    <row r="53" spans="3:142" hidden="1" x14ac:dyDescent="0.2">
      <c r="C53" s="35"/>
      <c r="D53" s="35"/>
      <c r="DW53" s="35">
        <v>0</v>
      </c>
      <c r="DX53" s="35">
        <v>0</v>
      </c>
      <c r="DY53" s="35">
        <v>0</v>
      </c>
      <c r="DZ53" s="35">
        <v>0</v>
      </c>
      <c r="EA53" s="35">
        <v>0</v>
      </c>
      <c r="EB53" s="35">
        <v>0</v>
      </c>
      <c r="EC53" s="35">
        <v>0</v>
      </c>
      <c r="ED53" s="35">
        <v>0</v>
      </c>
      <c r="EE53" s="118">
        <v>-3.0932168726053533E-2</v>
      </c>
      <c r="EF53" s="118">
        <v>-1.9859057058349663</v>
      </c>
      <c r="EG53" s="118">
        <v>-3.4569935792479782</v>
      </c>
      <c r="EH53" s="118">
        <v>-7.2017989179749975</v>
      </c>
      <c r="EI53" s="118">
        <v>-3.9953129535580274</v>
      </c>
      <c r="EJ53" s="118">
        <v>687.31696505562002</v>
      </c>
      <c r="EK53" s="118">
        <v>0</v>
      </c>
    </row>
    <row r="54" spans="3:142" hidden="1" x14ac:dyDescent="0.2">
      <c r="C54" s="35"/>
      <c r="D54" s="35"/>
      <c r="EE54" s="118">
        <v>0</v>
      </c>
      <c r="EF54" s="118">
        <v>0</v>
      </c>
      <c r="EG54" s="118">
        <v>0</v>
      </c>
      <c r="EH54" s="118">
        <v>0</v>
      </c>
      <c r="EI54" s="118">
        <v>0</v>
      </c>
      <c r="EJ54" s="118">
        <v>-4.2115249789844711E-3</v>
      </c>
      <c r="EK54" s="118">
        <v>476.04157155061102</v>
      </c>
    </row>
    <row r="55" spans="3:142" hidden="1" x14ac:dyDescent="0.2">
      <c r="C55" s="35"/>
      <c r="D55" s="35"/>
    </row>
    <row r="56" spans="3:142" hidden="1" x14ac:dyDescent="0.2">
      <c r="C56" s="35"/>
      <c r="D56" s="35"/>
    </row>
    <row r="57" spans="3:142" hidden="1" x14ac:dyDescent="0.2">
      <c r="C57" s="35"/>
      <c r="D57" s="35"/>
      <c r="EE57" s="35">
        <v>-1.7942302842200206</v>
      </c>
      <c r="EF57" s="35">
        <v>-4.4672102575040071</v>
      </c>
      <c r="EG57" s="35">
        <v>0.34452412402106347</v>
      </c>
      <c r="EH57" s="35">
        <v>0.30431392352693365</v>
      </c>
      <c r="EI57" s="35">
        <v>597.77951777161604</v>
      </c>
      <c r="EJ57" s="35">
        <v>592.29073651501403</v>
      </c>
    </row>
    <row r="58" spans="3:142" hidden="1" x14ac:dyDescent="0.2">
      <c r="C58" s="35"/>
      <c r="D58" s="35"/>
      <c r="EE58" s="35">
        <v>-3.3499443449529736</v>
      </c>
      <c r="EF58" s="35">
        <v>-7.931434351218968</v>
      </c>
      <c r="EG58" s="35">
        <v>0.58851525482998568</v>
      </c>
      <c r="EH58" s="35">
        <v>668.17750470000794</v>
      </c>
      <c r="EI58" s="35">
        <v>694.51088260915105</v>
      </c>
      <c r="EJ58" s="35">
        <v>0</v>
      </c>
    </row>
    <row r="59" spans="3:142" hidden="1" x14ac:dyDescent="0.2">
      <c r="EE59" s="35">
        <v>-0.19708237899101277</v>
      </c>
      <c r="EF59" s="35">
        <v>0</v>
      </c>
      <c r="EG59" s="35">
        <v>0</v>
      </c>
      <c r="EH59" s="35">
        <v>0.17953138238203792</v>
      </c>
      <c r="EI59" s="35">
        <v>472.335137484624</v>
      </c>
      <c r="EJ59" s="35">
        <v>472.63083315890401</v>
      </c>
    </row>
    <row r="60" spans="3:142" hidden="1" x14ac:dyDescent="0.2"/>
    <row r="61" spans="3:142" hidden="1" x14ac:dyDescent="0.2"/>
    <row r="62" spans="3:142" hidden="1" x14ac:dyDescent="0.2">
      <c r="EE62" s="35">
        <v>0.48645161882200227</v>
      </c>
      <c r="EF62" s="35">
        <v>1.2136060249359844</v>
      </c>
      <c r="EG62" s="35">
        <v>0.737785357508983</v>
      </c>
      <c r="EH62" s="35">
        <v>581.71679401132701</v>
      </c>
    </row>
    <row r="63" spans="3:142" hidden="1" x14ac:dyDescent="0.2">
      <c r="EE63" s="35">
        <v>0.86091447491594408</v>
      </c>
      <c r="EF63" s="35">
        <v>3.1214671714649285</v>
      </c>
      <c r="EG63" s="35">
        <v>1.3587590384209989</v>
      </c>
      <c r="EH63" s="35">
        <v>0</v>
      </c>
    </row>
    <row r="64" spans="3:142" hidden="1" x14ac:dyDescent="0.2">
      <c r="EE64" s="35">
        <v>-3.2220680697037096E-4</v>
      </c>
      <c r="EF64" s="35">
        <v>-3.7071649830409115E-3</v>
      </c>
      <c r="EG64" s="35">
        <v>4.5146551997277129E-5</v>
      </c>
      <c r="EH64" s="35">
        <v>475.28364534700597</v>
      </c>
    </row>
    <row r="65" spans="135:138" hidden="1" x14ac:dyDescent="0.2"/>
    <row r="66" spans="135:138" hidden="1" x14ac:dyDescent="0.2"/>
    <row r="67" spans="135:138" hidden="1" x14ac:dyDescent="0.2">
      <c r="EE67" s="35">
        <v>0.79605470726994554</v>
      </c>
      <c r="EF67" s="35">
        <v>0.58451014508898425</v>
      </c>
      <c r="EG67" s="35"/>
      <c r="EH67" s="35"/>
    </row>
    <row r="68" spans="135:138" x14ac:dyDescent="0.2">
      <c r="EE68" s="35"/>
      <c r="EF68" s="35"/>
      <c r="EG68" s="35"/>
      <c r="EH68" s="35"/>
    </row>
    <row r="69" spans="135:138" x14ac:dyDescent="0.2">
      <c r="EE69" s="35"/>
      <c r="EF69" s="35"/>
      <c r="EG69" s="35"/>
      <c r="EH69" s="35"/>
    </row>
  </sheetData>
  <mergeCells count="7">
    <mergeCell ref="B41:B43"/>
    <mergeCell ref="B36:B38"/>
    <mergeCell ref="B7:B9"/>
    <mergeCell ref="B17:B19"/>
    <mergeCell ref="B22:B24"/>
    <mergeCell ref="B26:B28"/>
    <mergeCell ref="B31:B33"/>
  </mergeCells>
  <phoneticPr fontId="0" type="noConversion"/>
  <conditionalFormatting sqref="C12:FH14">
    <cfRule type="expression" dxfId="6" priority="23" stopIfTrue="1">
      <formula>ISNA(C12)</formula>
    </cfRule>
  </conditionalFormatting>
  <conditionalFormatting sqref="D12:DQ14 ER13:FH14">
    <cfRule type="expression" dxfId="5" priority="24" stopIfTrue="1">
      <formula>MONTH(E$26)=1</formula>
    </cfRule>
  </conditionalFormatting>
  <conditionalFormatting sqref="ED12:EI14">
    <cfRule type="expression" dxfId="4" priority="279" stopIfTrue="1">
      <formula>MONTH(EE$51)=1</formula>
    </cfRule>
  </conditionalFormatting>
  <conditionalFormatting sqref="EJ12:EK12 DV12:EC14">
    <cfRule type="expression" dxfId="3" priority="259" stopIfTrue="1">
      <formula>MONTH(DW$46)=1</formula>
    </cfRule>
  </conditionalFormatting>
  <conditionalFormatting sqref="EL12:EM12 DR12:DU14 EJ13:EK14">
    <cfRule type="expression" dxfId="2" priority="205" stopIfTrue="1">
      <formula>MONTH(DS$41)=1</formula>
    </cfRule>
  </conditionalFormatting>
  <conditionalFormatting sqref="EN12:EQ12 EL13:EM14">
    <cfRule type="expression" dxfId="1" priority="143" stopIfTrue="1">
      <formula>MONTH(EM$36)=1</formula>
    </cfRule>
  </conditionalFormatting>
  <conditionalFormatting sqref="EN13:EQ14 ER12:FH12">
    <cfRule type="expression" dxfId="0" priority="117" stopIfTrue="1">
      <formula>MONTH(EO$31)=1</formula>
    </cfRule>
  </conditionalFormatting>
  <pageMargins left="0.78740157499999996" right="0.78740157499999996" top="0.984251969" bottom="0.984251969" header="0.4921259845" footer="0.492125984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Séries Mensuelles prix</vt:lpstr>
      <vt:lpstr>Données pour courbes</vt:lpstr>
      <vt:lpstr>'Séries Mensuelles prix'!Impression_des_titres</vt:lpstr>
      <vt:lpstr>'Séries Mensuelles prix'!Zone_d_impression</vt:lpstr>
    </vt:vector>
  </TitlesOfParts>
  <Company>DRAAF Auvergne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francois.bonnet</dc:creator>
  <cp:lastModifiedBy>Jean-Marie Desbiez-Piat</cp:lastModifiedBy>
  <cp:lastPrinted>2016-03-11T10:50:57Z</cp:lastPrinted>
  <dcterms:created xsi:type="dcterms:W3CDTF">2015-12-14T14:41:41Z</dcterms:created>
  <dcterms:modified xsi:type="dcterms:W3CDTF">2026-09-08T08:03:42Z</dcterms:modified>
</cp:coreProperties>
</file>